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416" windowHeight="11016"/>
  </bookViews>
  <sheets>
    <sheet name="理论教学进程表" sheetId="1" r:id="rId1"/>
    <sheet name="实践教学进程表" sheetId="6" r:id="rId2"/>
    <sheet name="学时学分比例检查" sheetId="2" r:id="rId3"/>
  </sheets>
  <definedNames>
    <definedName name="_Hlk366070467" localSheetId="0">理论教学进程表!#REF!</definedName>
    <definedName name="OLE_LINK2" localSheetId="0">理论教学进程表!$B$151</definedName>
    <definedName name="OLE_LINK5" localSheetId="0">理论教学进程表!$A$36</definedName>
    <definedName name="OLE_LINK8" localSheetId="0">理论教学进程表!$D$6</definedName>
    <definedName name="_xlnm.Print_Area" localSheetId="2">学时学分比例检查!$A$1:$M$39</definedName>
    <definedName name="_xlnm.Print_Titles" localSheetId="0">理论教学进程表!$5:$6</definedName>
    <definedName name="_xlnm.Print_Titles" localSheetId="1">实践教学进程表!$3:$3</definedName>
  </definedNames>
  <calcPr calcId="144525" concurrentCalc="0"/>
</workbook>
</file>

<file path=xl/calcChain.xml><?xml version="1.0" encoding="utf-8"?>
<calcChain xmlns="http://schemas.openxmlformats.org/spreadsheetml/2006/main">
  <c r="K39" i="2" l="1"/>
  <c r="J39" i="2"/>
  <c r="I39" i="2"/>
  <c r="H39" i="2"/>
  <c r="G39" i="2"/>
  <c r="F39" i="2"/>
  <c r="E39" i="2"/>
  <c r="D39" i="2"/>
  <c r="C39" i="2"/>
  <c r="B39" i="2"/>
  <c r="L37" i="2"/>
  <c r="L36" i="2"/>
  <c r="L35" i="2"/>
  <c r="J38" i="2"/>
  <c r="L30" i="2"/>
  <c r="L29" i="2"/>
  <c r="F25" i="2"/>
  <c r="F22" i="2"/>
  <c r="F21" i="2"/>
  <c r="F20" i="2"/>
  <c r="M16" i="2"/>
  <c r="J11" i="2"/>
  <c r="G5" i="2"/>
  <c r="G36" i="6"/>
  <c r="E36" i="6"/>
  <c r="H38" i="2"/>
  <c r="H31" i="2"/>
  <c r="F31" i="2"/>
  <c r="J31" i="2"/>
  <c r="B31" i="2"/>
  <c r="E31" i="2"/>
  <c r="I31" i="2"/>
  <c r="C38" i="2"/>
  <c r="G38" i="2"/>
  <c r="K38" i="2"/>
  <c r="D38" i="2"/>
  <c r="C31" i="2"/>
  <c r="G31" i="2"/>
  <c r="K31" i="2"/>
  <c r="E38" i="2"/>
  <c r="I38" i="2"/>
  <c r="D31" i="2"/>
  <c r="B38" i="2"/>
  <c r="F38" i="2"/>
  <c r="L31" i="2"/>
  <c r="L38" i="2"/>
</calcChain>
</file>

<file path=xl/sharedStrings.xml><?xml version="1.0" encoding="utf-8"?>
<sst xmlns="http://schemas.openxmlformats.org/spreadsheetml/2006/main" count="348" uniqueCount="304">
  <si>
    <t>四、 理论教学建议进程表
Ⅳ  Theory Course Schedule</t>
  </si>
  <si>
    <t>课程编号</t>
  </si>
  <si>
    <t>课程名称</t>
  </si>
  <si>
    <t>建议修读学期</t>
  </si>
  <si>
    <t>先修课程</t>
  </si>
  <si>
    <t>Course Number</t>
  </si>
  <si>
    <t>Course Title</t>
  </si>
  <si>
    <t>总学时</t>
  </si>
  <si>
    <t>实验</t>
  </si>
  <si>
    <t>上机</t>
  </si>
  <si>
    <t>实践</t>
  </si>
  <si>
    <t>课外</t>
  </si>
  <si>
    <t>Suggested Term</t>
  </si>
  <si>
    <t>  Prerequisite Course</t>
  </si>
  <si>
    <t>Tot hrs.</t>
  </si>
  <si>
    <t>Exp.</t>
  </si>
  <si>
    <t>Ope-</t>
  </si>
  <si>
    <t>Prac-</t>
  </si>
  <si>
    <t>Extra-</t>
  </si>
  <si>
    <t>ration</t>
  </si>
  <si>
    <t>tice</t>
  </si>
  <si>
    <t>cur</t>
  </si>
  <si>
    <t>（一）通识必修课程</t>
  </si>
  <si>
    <t>General Education Required Courses</t>
  </si>
  <si>
    <t>思想道德修养与法律基础</t>
  </si>
  <si>
    <t>Morals, Ethics and Fundamentals of Law</t>
  </si>
  <si>
    <t>中国近现代史纲要</t>
  </si>
  <si>
    <t>Outline of Contemporary and Modern Chinese History</t>
  </si>
  <si>
    <t>马克思主义基本原理</t>
  </si>
  <si>
    <t>Marxism Philosophy</t>
  </si>
  <si>
    <t>军事理论</t>
  </si>
  <si>
    <t>Military Theory</t>
  </si>
  <si>
    <t>Physical EducationⅠ</t>
  </si>
  <si>
    <t>4120341170/</t>
  </si>
  <si>
    <r>
      <rPr>
        <sz val="9"/>
        <color theme="1"/>
        <rFont val="Times New Roman"/>
        <family val="1"/>
      </rPr>
      <t>VBA</t>
    </r>
    <r>
      <rPr>
        <sz val="9"/>
        <color theme="1"/>
        <rFont val="宋体"/>
        <family val="3"/>
        <charset val="134"/>
      </rPr>
      <t>程序设计基础</t>
    </r>
  </si>
  <si>
    <t>Fundamentals of Computer Program Design(VBA)</t>
  </si>
  <si>
    <t>4120342170/</t>
  </si>
  <si>
    <t>Experiment of Fundamentals of Computer Program Design(VBA)</t>
  </si>
  <si>
    <t>General Education Elective Courses</t>
  </si>
  <si>
    <t>创新创业类</t>
  </si>
  <si>
    <t>Innovation and Entrepreneurship Courses</t>
  </si>
  <si>
    <t>人文社科类</t>
  </si>
  <si>
    <t>Arts and Social Science Courses</t>
  </si>
  <si>
    <t>经济管理类</t>
  </si>
  <si>
    <t>Economy and Management Courses</t>
  </si>
  <si>
    <t>科学技术类</t>
  </si>
  <si>
    <t>Science and Technology Courses</t>
  </si>
  <si>
    <t>艺术体育类</t>
  </si>
  <si>
    <t>Art and Physical Education Courses</t>
  </si>
  <si>
    <t>Courses for Grade 1 ModuleI</t>
  </si>
  <si>
    <t>英美社会与文化</t>
  </si>
  <si>
    <t>British and American Society and Culture</t>
  </si>
  <si>
    <t>English classical reading II</t>
  </si>
  <si>
    <t>英语报刊选读</t>
  </si>
  <si>
    <t>Selected Reading of English Journals</t>
  </si>
  <si>
    <t>Intensive French 1</t>
  </si>
  <si>
    <t>French grammatical pronunciation 2</t>
  </si>
  <si>
    <t>Intensive French II</t>
  </si>
  <si>
    <t>French Movies, Listening and Speaking</t>
  </si>
  <si>
    <t>Courses for Grade 1 Module II</t>
  </si>
  <si>
    <t>Basic Japanese I</t>
  </si>
  <si>
    <t>日语语音训练</t>
  </si>
  <si>
    <t>Japanese Voice Training</t>
  </si>
  <si>
    <t>Basic Japanese II</t>
  </si>
  <si>
    <t>日语听力入门</t>
  </si>
  <si>
    <t>Japanese Listening Comprehension</t>
  </si>
  <si>
    <t>日语基础会话</t>
  </si>
  <si>
    <t>Basic Japanese Conversation</t>
  </si>
  <si>
    <t>（四）专业必修课程</t>
  </si>
  <si>
    <t>Basic Disciplinary Required Courses</t>
  </si>
  <si>
    <t>English Intensive Reading I</t>
  </si>
  <si>
    <t>English Intensive Reading II</t>
  </si>
  <si>
    <t>Listening Comprehension I</t>
  </si>
  <si>
    <t>Listening Comprehension II</t>
  </si>
  <si>
    <t>Oral English I</t>
  </si>
  <si>
    <t>Oral English II</t>
  </si>
  <si>
    <t>Extensive Reading I</t>
  </si>
  <si>
    <t>外语创新创业教育</t>
  </si>
  <si>
    <t>Innovation Instruction for Foreign Languages Professions</t>
  </si>
  <si>
    <t>Translation Workshop I</t>
  </si>
  <si>
    <t>Translation Workshop II</t>
  </si>
  <si>
    <t>英语语言学</t>
  </si>
  <si>
    <t>Introduction to Linguistics</t>
  </si>
  <si>
    <t>学术论文写作</t>
  </si>
  <si>
    <t>Academic Writing</t>
  </si>
  <si>
    <t>（五）专业选修课程</t>
  </si>
  <si>
    <t>Specialized Elective Courses</t>
  </si>
  <si>
    <t>Advanced Mathematics C</t>
  </si>
  <si>
    <t>英语国家概况</t>
  </si>
  <si>
    <t>Introduction to English-speaking Countries</t>
  </si>
  <si>
    <t>商务英语与沟通</t>
  </si>
  <si>
    <t>Business English and Communication</t>
  </si>
  <si>
    <t>英语词汇学</t>
  </si>
  <si>
    <t>English Lexicology</t>
  </si>
  <si>
    <t>英语语音</t>
  </si>
  <si>
    <t xml:space="preserve">English Pronunciation </t>
  </si>
  <si>
    <t>大学语文</t>
  </si>
  <si>
    <t xml:space="preserve">College Chinese </t>
  </si>
  <si>
    <t>英语语法</t>
  </si>
  <si>
    <t>English Grammar</t>
  </si>
  <si>
    <t>英美戏剧赏析</t>
  </si>
  <si>
    <t>British and American Drama</t>
  </si>
  <si>
    <t>中国文化通览</t>
  </si>
  <si>
    <t>Introduction to Chinese Culture</t>
  </si>
  <si>
    <t>跨文化交际</t>
  </si>
  <si>
    <t>Cross-cultural Communication</t>
  </si>
  <si>
    <t>英语小说选读</t>
  </si>
  <si>
    <t>Selected Reading of English Novels</t>
  </si>
  <si>
    <t>实用英语写作</t>
  </si>
  <si>
    <t>Practical English Writing</t>
  </si>
  <si>
    <t>科技英语</t>
  </si>
  <si>
    <t>English for Science and Technology</t>
  </si>
  <si>
    <t>英语教学法</t>
  </si>
  <si>
    <t>Approaches to Language Teaching</t>
  </si>
  <si>
    <t>华裔美国文学</t>
  </si>
  <si>
    <t>Chinese American Literature</t>
  </si>
  <si>
    <t>高级口译</t>
  </si>
  <si>
    <t>Advanced Interpretation</t>
  </si>
  <si>
    <t>英语文体学</t>
  </si>
  <si>
    <t>English Stylistics</t>
  </si>
  <si>
    <t>公共演说</t>
  </si>
  <si>
    <t>Public Speech</t>
  </si>
  <si>
    <t>高级听力</t>
  </si>
  <si>
    <t>Advanced Listening</t>
  </si>
  <si>
    <t>Personalized Courses</t>
  </si>
  <si>
    <t>英美诗歌选读</t>
  </si>
  <si>
    <t>Selected Reading of British and American Poetry</t>
  </si>
  <si>
    <t>文学批评</t>
  </si>
  <si>
    <t>LiteraryCriticism</t>
  </si>
  <si>
    <t>电影与文化</t>
  </si>
  <si>
    <t>Movies and Culture</t>
  </si>
  <si>
    <t>语言与心理</t>
  </si>
  <si>
    <t>Language and Psychology</t>
  </si>
  <si>
    <t>NOTE: Sudents can select courses from above and the other personalized courses and are especially suggested to select the courses above. Minimum subtotal credits: 10.in catalog, and are required to obtain at least 6 credits.</t>
  </si>
  <si>
    <t xml:space="preserve">英语专业2017版本科培养方案
Undergraduate Education Plan for Specialty in 
English (2017)
</t>
  </si>
  <si>
    <t>五、 集中性实践教学环节
Ⅴ Practice Schedule</t>
  </si>
  <si>
    <t>课程编号
Course Number</t>
  </si>
  <si>
    <t>实践环节名称
Practice Courses Name</t>
  </si>
  <si>
    <t>学分
Crs</t>
  </si>
  <si>
    <t>周数
Weeks</t>
  </si>
  <si>
    <t>建议修读学期
Suggested Term</t>
  </si>
  <si>
    <t>军事训练</t>
  </si>
  <si>
    <t>Military Training</t>
  </si>
  <si>
    <t>2</t>
  </si>
  <si>
    <t>外语创新创业实践</t>
  </si>
  <si>
    <t>Innovation Practice for Foreign Languages</t>
  </si>
  <si>
    <t>6</t>
  </si>
  <si>
    <t>毕业实习</t>
  </si>
  <si>
    <t>Practice for Graduation</t>
  </si>
  <si>
    <t>毕业论文</t>
  </si>
  <si>
    <t>8</t>
  </si>
  <si>
    <t>Graduation Thesis</t>
  </si>
  <si>
    <r>
      <rPr>
        <sz val="9"/>
        <color theme="1"/>
        <rFont val="宋体"/>
        <family val="3"/>
        <charset val="134"/>
      </rPr>
      <t>小</t>
    </r>
    <r>
      <rPr>
        <sz val="9"/>
        <color theme="1"/>
        <rFont val="Times New Roman"/>
        <family val="1"/>
      </rPr>
      <t xml:space="preserve">    </t>
    </r>
    <r>
      <rPr>
        <sz val="9"/>
        <color theme="1"/>
        <rFont val="宋体"/>
        <family val="3"/>
        <charset val="134"/>
      </rPr>
      <t>计</t>
    </r>
    <r>
      <rPr>
        <sz val="9"/>
        <color theme="1"/>
        <rFont val="Times New Roman"/>
        <family val="1"/>
      </rPr>
      <t xml:space="preserve">  Subtotal</t>
    </r>
  </si>
  <si>
    <t>说明：
1、绿色色块标示的单元格，需要学院手动填写数据。
2、橙色色块标示的单元格，数据不允许修改，已填写公式或固定数值。
3、红色字体标示的数据，是需要各专业根据该结果反查培养方案设置是否合理。
4、培养方案课程修改后，务必重新填写此表数据，帮助检查。</t>
  </si>
  <si>
    <r>
      <rPr>
        <b/>
        <sz val="11"/>
        <color theme="1"/>
        <rFont val="宋体"/>
        <family val="3"/>
        <charset val="134"/>
      </rPr>
      <t xml:space="preserve">（一）最低毕业学分规定
   </t>
    </r>
    <r>
      <rPr>
        <sz val="11"/>
        <color theme="1"/>
        <rFont val="宋体"/>
        <family val="3"/>
        <charset val="134"/>
      </rPr>
      <t xml:space="preserve"> 四年制：170学分
    五年制：210学分</t>
    </r>
  </si>
  <si>
    <r>
      <rPr>
        <sz val="11"/>
        <color theme="1"/>
        <rFont val="宋体"/>
        <family val="3"/>
        <charset val="134"/>
      </rPr>
      <t xml:space="preserve">              课程类别</t>
    </r>
    <r>
      <rPr>
        <sz val="11"/>
        <color theme="1"/>
        <rFont val="Times New Roman"/>
        <family val="1"/>
      </rPr>
      <t xml:space="preserve">
</t>
    </r>
    <r>
      <rPr>
        <sz val="11"/>
        <color theme="1"/>
        <rFont val="宋体"/>
        <family val="3"/>
        <charset val="134"/>
      </rPr>
      <t>课程性质</t>
    </r>
  </si>
  <si>
    <t>通识教育课程</t>
  </si>
  <si>
    <t>专业教育课程</t>
  </si>
  <si>
    <t>个性课程</t>
  </si>
  <si>
    <t>集中性实践</t>
  </si>
  <si>
    <t>课外学分</t>
  </si>
  <si>
    <t>最低毕业总学分</t>
  </si>
  <si>
    <t>必修课</t>
  </si>
  <si>
    <t>\</t>
  </si>
  <si>
    <t>选修课</t>
  </si>
  <si>
    <r>
      <rPr>
        <b/>
        <sz val="11"/>
        <color theme="1"/>
        <rFont val="宋体"/>
        <family val="3"/>
        <charset val="134"/>
      </rPr>
      <t xml:space="preserve">（二）选修学分占总学分比例
    </t>
    </r>
    <r>
      <rPr>
        <sz val="11"/>
        <color theme="1"/>
        <rFont val="宋体"/>
        <family val="3"/>
        <charset val="134"/>
      </rPr>
      <t>理工类，不低于25%；
    其他专业不低于30%。</t>
    </r>
  </si>
  <si>
    <t xml:space="preserve">
选修学分占总学分比例 = 【英语文化课程3学分+体育分项课程2学分+通识教育选修9学分+专业教育选修毕业学分+个性课程6学分】/【毕业总学分（不含课外）】</t>
  </si>
  <si>
    <t>分子</t>
  </si>
  <si>
    <t>分母</t>
  </si>
  <si>
    <t>选修学分占总学分比例</t>
  </si>
  <si>
    <t>英语文化课程学分</t>
  </si>
  <si>
    <t>体育分项课程学分</t>
  </si>
  <si>
    <t>通识教育选修毕业学分</t>
  </si>
  <si>
    <t>专业教育选修毕业学分</t>
  </si>
  <si>
    <t>个性课程毕业学分</t>
  </si>
  <si>
    <t>毕业总学分（不含课外）</t>
  </si>
  <si>
    <r>
      <rPr>
        <b/>
        <sz val="11"/>
        <color theme="1"/>
        <rFont val="宋体"/>
        <family val="3"/>
        <charset val="134"/>
      </rPr>
      <t>（三）实验、实践总学时占课内总学时比例</t>
    </r>
    <r>
      <rPr>
        <sz val="11"/>
        <color theme="1"/>
        <rFont val="宋体"/>
        <family val="3"/>
        <charset val="134"/>
      </rPr>
      <t xml:space="preserve">
</t>
    </r>
    <r>
      <rPr>
        <sz val="11"/>
        <color theme="1"/>
        <rFont val="宋体"/>
        <family val="3"/>
        <charset val="134"/>
      </rPr>
      <t xml:space="preserve">    理工类不少于25%；
    航海类专业不少于30%；
    其他专业不少于20%。</t>
    </r>
    <r>
      <rPr>
        <b/>
        <sz val="11"/>
        <color theme="1"/>
        <rFont val="宋体"/>
        <family val="3"/>
        <charset val="134"/>
      </rPr>
      <t xml:space="preserve">
</t>
    </r>
  </si>
  <si>
    <t>实验、实践总学时占课内总学时比例 = 【通识教育必修和专业教育必修中独立设课的实验课学时+集中性实践环节周数*32】/【通识教育必修课学时+专业教育必修课学时+通识教育选修9学分*16学时/学分+专业教育选修毕业学分*16学时/学分+个性课程6学分*16学时/学分+集中性实践环节周数*32】</t>
  </si>
  <si>
    <t>实验、实践总学时占课内总学时比例</t>
  </si>
  <si>
    <t>通识教育必修中独立设课的实验课学时</t>
  </si>
  <si>
    <t>专业教育必修中独立设课的实验课学时</t>
  </si>
  <si>
    <r>
      <rPr>
        <sz val="11"/>
        <rFont val="宋体"/>
        <family val="3"/>
        <charset val="134"/>
      </rPr>
      <t>集中性实践环节周数*32周/学时</t>
    </r>
    <r>
      <rPr>
        <sz val="11"/>
        <color theme="3" tint="0.39991454817346722"/>
        <rFont val="宋体"/>
        <family val="3"/>
        <charset val="134"/>
      </rPr>
      <t>（此处填写周数）</t>
    </r>
  </si>
  <si>
    <t>通识教育必修课学时</t>
  </si>
  <si>
    <t>专业教育必修课学时</t>
  </si>
  <si>
    <r>
      <rPr>
        <sz val="11"/>
        <rFont val="宋体"/>
        <family val="3"/>
        <charset val="134"/>
      </rPr>
      <t>通识教育选修毕业学分*16学分/学时</t>
    </r>
    <r>
      <rPr>
        <sz val="11"/>
        <color theme="3" tint="0.39991454817346722"/>
        <rFont val="宋体"/>
        <family val="3"/>
        <charset val="134"/>
      </rPr>
      <t>（此处填写学分）</t>
    </r>
  </si>
  <si>
    <r>
      <rPr>
        <sz val="11"/>
        <rFont val="宋体"/>
        <family val="3"/>
        <charset val="134"/>
      </rPr>
      <t>专业教育选修毕业学分*16学分/学时</t>
    </r>
    <r>
      <rPr>
        <sz val="11"/>
        <color theme="3" tint="0.39991454817346722"/>
        <rFont val="宋体"/>
        <family val="3"/>
        <charset val="134"/>
      </rPr>
      <t>（此处填写学分）</t>
    </r>
  </si>
  <si>
    <r>
      <rPr>
        <sz val="11"/>
        <color theme="1"/>
        <rFont val="宋体"/>
        <family val="3"/>
        <charset val="134"/>
      </rPr>
      <t>个性课程毕业学分*16学分/学时</t>
    </r>
    <r>
      <rPr>
        <sz val="11"/>
        <color theme="3" tint="0.39991454817346722"/>
        <rFont val="宋体"/>
        <family val="3"/>
        <charset val="134"/>
      </rPr>
      <t>（此处填写学分）</t>
    </r>
  </si>
  <si>
    <r>
      <rPr>
        <sz val="11"/>
        <rFont val="宋体"/>
        <family val="3"/>
        <charset val="134"/>
      </rPr>
      <t>集中性实践教学环节周数*32周/学时</t>
    </r>
    <r>
      <rPr>
        <sz val="11"/>
        <color theme="3" tint="0.39991454817346722"/>
        <rFont val="宋体"/>
        <family val="3"/>
        <charset val="134"/>
      </rPr>
      <t>（此处填写周数）</t>
    </r>
  </si>
  <si>
    <r>
      <rPr>
        <b/>
        <sz val="11"/>
        <color theme="1"/>
        <rFont val="宋体"/>
        <family val="3"/>
        <charset val="134"/>
      </rPr>
      <t>（四）国家工程教育认证通用标准</t>
    </r>
    <r>
      <rPr>
        <sz val="11"/>
        <color theme="1"/>
        <rFont val="宋体"/>
        <family val="3"/>
        <charset val="134"/>
      </rPr>
      <t>（工科专业参考）</t>
    </r>
    <r>
      <rPr>
        <sz val="11"/>
        <color theme="1"/>
        <rFont val="宋体"/>
        <family val="3"/>
        <charset val="134"/>
      </rPr>
      <t xml:space="preserve">
   数学与自然科学类课程学分至少占总学分的15%；
   工程基础类课程、专业基础类课程与专业类课程学分至少占30%；
   工程实践与毕业设计（论文）学分至少占20%；
   人文社会科学类通识教育课程学分至少占总学分的15%。</t>
    </r>
  </si>
  <si>
    <t>分类</t>
  </si>
  <si>
    <t>学分</t>
  </si>
  <si>
    <r>
      <rPr>
        <sz val="11"/>
        <color theme="1"/>
        <rFont val="宋体"/>
        <family val="3"/>
        <charset val="134"/>
      </rPr>
      <t xml:space="preserve">毕业总学分
</t>
    </r>
    <r>
      <rPr>
        <sz val="10"/>
        <color theme="1"/>
        <rFont val="宋体"/>
        <family val="3"/>
        <charset val="134"/>
      </rPr>
      <t>（不含课外）</t>
    </r>
  </si>
  <si>
    <t>比例</t>
  </si>
  <si>
    <t>数学与自然科学类课程</t>
  </si>
  <si>
    <t>工程基础类课程、专业基础类课程与专业类课程</t>
  </si>
  <si>
    <t>工程实践与毕业设计（论文）</t>
  </si>
  <si>
    <t>通识必修和专业必修中独立设课的综合性实验课</t>
  </si>
  <si>
    <t>集中实践环节中的工程实践课</t>
  </si>
  <si>
    <t>毕业设计（论文）</t>
  </si>
  <si>
    <t>人文社会科学类通识教育课程</t>
  </si>
  <si>
    <r>
      <rPr>
        <b/>
        <sz val="11"/>
        <color theme="1"/>
        <rFont val="宋体"/>
        <family val="3"/>
        <charset val="134"/>
      </rPr>
      <t xml:space="preserve">（五）各学期学分分配情况
    </t>
    </r>
    <r>
      <rPr>
        <sz val="11"/>
        <color theme="1"/>
        <rFont val="宋体"/>
        <family val="3"/>
        <charset val="134"/>
      </rPr>
      <t>四年制1-7学期、五年制1-9学期学分比例应该均衡</t>
    </r>
  </si>
  <si>
    <t>第1学期</t>
  </si>
  <si>
    <t>第2学期</t>
  </si>
  <si>
    <t>第3学期</t>
  </si>
  <si>
    <t>第4学期</t>
  </si>
  <si>
    <t>第5学期</t>
  </si>
  <si>
    <t>第6学期</t>
  </si>
  <si>
    <t>第7学期</t>
  </si>
  <si>
    <t>第8学期</t>
  </si>
  <si>
    <t>第9学期</t>
  </si>
  <si>
    <t>第10学期</t>
  </si>
  <si>
    <t>小计</t>
  </si>
  <si>
    <t>理论课学分</t>
  </si>
  <si>
    <t>实践课学分(包括实践课、分散实践、假期实践)</t>
  </si>
  <si>
    <t>学分比例</t>
  </si>
  <si>
    <r>
      <rPr>
        <b/>
        <sz val="11"/>
        <color theme="1"/>
        <rFont val="宋体"/>
        <family val="3"/>
        <charset val="134"/>
      </rPr>
      <t xml:space="preserve">（六）各学期学时分配情况及每日上课结束估算
    </t>
    </r>
    <r>
      <rPr>
        <sz val="11"/>
        <color theme="1"/>
        <rFont val="宋体"/>
        <family val="3"/>
        <charset val="134"/>
      </rPr>
      <t>1、四年制2-7学期、五年制2-9学期学时比例应该均衡。第1学期课程必须与已排课表一致。
    2、集中实践课周数2-4学期至多仅能保留3周用于集中实践，5-7学期的集中实践周数应不影响理论课程的排课。超过限制周数的，应设置为分散实践或者假期实践。</t>
    </r>
  </si>
  <si>
    <t>理论课学时</t>
  </si>
  <si>
    <r>
      <rPr>
        <sz val="11"/>
        <color theme="1"/>
        <rFont val="宋体"/>
        <family val="3"/>
        <charset val="134"/>
      </rPr>
      <t xml:space="preserve">集中实践环节周数
</t>
    </r>
    <r>
      <rPr>
        <sz val="11"/>
        <color theme="1"/>
        <rFont val="宋体"/>
        <family val="3"/>
        <charset val="134"/>
      </rPr>
      <t>(不包含分散实践、假期实践)</t>
    </r>
  </si>
  <si>
    <t>分散或假期实践环节周数</t>
  </si>
  <si>
    <t>学时比例</t>
  </si>
  <si>
    <t>每日上课节数估算
（按照第1学期15周、2学期至10学期19周预估）</t>
  </si>
  <si>
    <t>外语类综合实践</t>
    <phoneticPr fontId="19" type="noConversion"/>
  </si>
  <si>
    <t>Comprehensive Practice of Foreign Languages</t>
    <phoneticPr fontId="19" type="noConversion"/>
  </si>
  <si>
    <t>英语专业课程综合实践1</t>
    <phoneticPr fontId="19" type="noConversion"/>
  </si>
  <si>
    <t>英语专业课程综合实践2</t>
    <phoneticPr fontId="19" type="noConversion"/>
  </si>
  <si>
    <r>
      <t>Comprehensive Practice of English-French Specialty</t>
    </r>
    <r>
      <rPr>
        <sz val="9"/>
        <color theme="1"/>
        <rFont val="宋体"/>
        <family val="3"/>
        <charset val="134"/>
      </rPr>
      <t>I</t>
    </r>
    <phoneticPr fontId="19" type="noConversion"/>
  </si>
  <si>
    <t>Comprehensive Practice of English-French Specialty II</t>
    <phoneticPr fontId="19" type="noConversion"/>
  </si>
  <si>
    <t>外语类专业导论</t>
    <phoneticPr fontId="19" type="noConversion"/>
  </si>
  <si>
    <t xml:space="preserve">Introduction to Specialty </t>
    <phoneticPr fontId="19" type="noConversion"/>
  </si>
  <si>
    <r>
      <t>英语视听说</t>
    </r>
    <r>
      <rPr>
        <sz val="9"/>
        <color theme="1"/>
        <rFont val="Times New Roman"/>
        <family val="1"/>
      </rPr>
      <t xml:space="preserve"> 1 </t>
    </r>
  </si>
  <si>
    <r>
      <t>English Movies</t>
    </r>
    <r>
      <rPr>
        <sz val="9"/>
        <color theme="1"/>
        <rFont val="宋体"/>
        <family val="3"/>
        <charset val="134"/>
      </rPr>
      <t>，</t>
    </r>
    <r>
      <rPr>
        <sz val="9"/>
        <color theme="1"/>
        <rFont val="Times New Roman"/>
        <family val="1"/>
      </rPr>
      <t>Listening and Speaking I</t>
    </r>
  </si>
  <si>
    <r>
      <t>英语经典阅读</t>
    </r>
    <r>
      <rPr>
        <sz val="9"/>
        <color theme="1"/>
        <rFont val="Times New Roman"/>
        <family val="1"/>
      </rPr>
      <t xml:space="preserve"> 1 </t>
    </r>
  </si>
  <si>
    <t>English Classical Reading I</t>
    <phoneticPr fontId="19" type="noConversion"/>
  </si>
  <si>
    <r>
      <t>英语视听说</t>
    </r>
    <r>
      <rPr>
        <sz val="9"/>
        <color theme="1"/>
        <rFont val="Times New Roman"/>
        <family val="1"/>
      </rPr>
      <t xml:space="preserve"> 2 </t>
    </r>
  </si>
  <si>
    <r>
      <t>英语视听说</t>
    </r>
    <r>
      <rPr>
        <sz val="9"/>
        <color theme="1"/>
        <rFont val="Times New Roman"/>
        <family val="1"/>
      </rPr>
      <t>1</t>
    </r>
  </si>
  <si>
    <r>
      <t>English Movies</t>
    </r>
    <r>
      <rPr>
        <sz val="9"/>
        <color theme="1"/>
        <rFont val="宋体"/>
        <family val="3"/>
        <charset val="134"/>
      </rPr>
      <t>，</t>
    </r>
    <r>
      <rPr>
        <sz val="9"/>
        <color theme="1"/>
        <rFont val="Times New Roman"/>
        <family val="1"/>
      </rPr>
      <t>Listening and Speaking II</t>
    </r>
  </si>
  <si>
    <r>
      <t>英语经典阅读</t>
    </r>
    <r>
      <rPr>
        <sz val="9"/>
        <color theme="1"/>
        <rFont val="Times New Roman"/>
        <family val="1"/>
      </rPr>
      <t xml:space="preserve"> 2  </t>
    </r>
  </si>
  <si>
    <r>
      <t>英语经典阅读</t>
    </r>
    <r>
      <rPr>
        <sz val="9"/>
        <color theme="1"/>
        <rFont val="Times New Roman"/>
        <family val="1"/>
      </rPr>
      <t>1</t>
    </r>
  </si>
  <si>
    <r>
      <t>基础法语</t>
    </r>
    <r>
      <rPr>
        <sz val="9"/>
        <color theme="1"/>
        <rFont val="Times New Roman"/>
        <family val="1"/>
      </rPr>
      <t xml:space="preserve"> 1</t>
    </r>
  </si>
  <si>
    <r>
      <t>法语语音语法</t>
    </r>
    <r>
      <rPr>
        <sz val="9"/>
        <color theme="1"/>
        <rFont val="Times New Roman"/>
        <family val="1"/>
      </rPr>
      <t>1</t>
    </r>
  </si>
  <si>
    <r>
      <t>基础法语</t>
    </r>
    <r>
      <rPr>
        <sz val="9"/>
        <color theme="1"/>
        <rFont val="Times New Roman"/>
        <family val="1"/>
      </rPr>
      <t xml:space="preserve"> 2</t>
    </r>
  </si>
  <si>
    <t>基础法语1</t>
    <phoneticPr fontId="19" type="noConversion"/>
  </si>
  <si>
    <t>法语视听入门</t>
    <phoneticPr fontId="19" type="noConversion"/>
  </si>
  <si>
    <r>
      <t>法语语音语法</t>
    </r>
    <r>
      <rPr>
        <sz val="9"/>
        <color theme="1"/>
        <rFont val="Times New Roman"/>
        <family val="1"/>
      </rPr>
      <t xml:space="preserve"> 2</t>
    </r>
  </si>
  <si>
    <t>法语语音语法1</t>
    <phoneticPr fontId="19" type="noConversion"/>
  </si>
  <si>
    <r>
      <t>小计</t>
    </r>
    <r>
      <rPr>
        <sz val="9"/>
        <color theme="1"/>
        <rFont val="Times New Roman"/>
        <family val="1"/>
      </rPr>
      <t xml:space="preserve"> Subtotal</t>
    </r>
  </si>
  <si>
    <r>
      <t>一年级大类课程</t>
    </r>
    <r>
      <rPr>
        <sz val="9"/>
        <color theme="1"/>
        <rFont val="Times New Roman"/>
        <family val="1"/>
      </rPr>
      <t xml:space="preserve"> </t>
    </r>
    <r>
      <rPr>
        <sz val="9"/>
        <color theme="1"/>
        <rFont val="宋体"/>
        <family val="3"/>
        <charset val="134"/>
      </rPr>
      <t>模块</t>
    </r>
    <r>
      <rPr>
        <sz val="9"/>
        <color theme="1"/>
        <rFont val="Times New Roman"/>
        <family val="1"/>
      </rPr>
      <t>2</t>
    </r>
  </si>
  <si>
    <t>英语视听说1</t>
    <phoneticPr fontId="19" type="noConversion"/>
  </si>
  <si>
    <t>英语经典阅读1</t>
    <phoneticPr fontId="19" type="noConversion"/>
  </si>
  <si>
    <t>English Classical Reading II</t>
    <phoneticPr fontId="19" type="noConversion"/>
  </si>
  <si>
    <r>
      <t>基础日语</t>
    </r>
    <r>
      <rPr>
        <sz val="9"/>
        <color theme="1"/>
        <rFont val="Times New Roman"/>
        <family val="1"/>
      </rPr>
      <t xml:space="preserve"> 1</t>
    </r>
  </si>
  <si>
    <r>
      <t>基础日语</t>
    </r>
    <r>
      <rPr>
        <sz val="9"/>
        <color theme="1"/>
        <rFont val="Times New Roman"/>
        <family val="1"/>
      </rPr>
      <t xml:space="preserve"> 2</t>
    </r>
  </si>
  <si>
    <t>基础日语1</t>
    <phoneticPr fontId="19" type="noConversion"/>
  </si>
  <si>
    <r>
      <t>英语精读</t>
    </r>
    <r>
      <rPr>
        <sz val="9"/>
        <color theme="1"/>
        <rFont val="Times New Roman"/>
        <family val="1"/>
      </rPr>
      <t>1</t>
    </r>
  </si>
  <si>
    <r>
      <t>英语精读</t>
    </r>
    <r>
      <rPr>
        <sz val="9"/>
        <color theme="1"/>
        <rFont val="Times New Roman"/>
        <family val="1"/>
      </rPr>
      <t xml:space="preserve"> 2</t>
    </r>
  </si>
  <si>
    <r>
      <t>英语听力</t>
    </r>
    <r>
      <rPr>
        <sz val="9"/>
        <color theme="1"/>
        <rFont val="Times New Roman"/>
        <family val="1"/>
      </rPr>
      <t>1</t>
    </r>
  </si>
  <si>
    <r>
      <t>英语听力</t>
    </r>
    <r>
      <rPr>
        <sz val="9"/>
        <color theme="1"/>
        <rFont val="Times New Roman"/>
        <family val="1"/>
      </rPr>
      <t>2</t>
    </r>
  </si>
  <si>
    <r>
      <t>英语口语</t>
    </r>
    <r>
      <rPr>
        <sz val="9"/>
        <color theme="1"/>
        <rFont val="Times New Roman"/>
        <family val="1"/>
      </rPr>
      <t>1</t>
    </r>
  </si>
  <si>
    <r>
      <t>英语口语</t>
    </r>
    <r>
      <rPr>
        <sz val="9"/>
        <color theme="1"/>
        <rFont val="Times New Roman"/>
        <family val="1"/>
      </rPr>
      <t>2</t>
    </r>
  </si>
  <si>
    <r>
      <t>英语人文阅读</t>
    </r>
    <r>
      <rPr>
        <sz val="9"/>
        <color theme="1"/>
        <rFont val="Times New Roman"/>
        <family val="1"/>
      </rPr>
      <t>1</t>
    </r>
  </si>
  <si>
    <r>
      <t>英语人文阅读</t>
    </r>
    <r>
      <rPr>
        <sz val="9"/>
        <color theme="1"/>
        <rFont val="Times New Roman"/>
        <family val="1"/>
      </rPr>
      <t>2</t>
    </r>
  </si>
  <si>
    <r>
      <t xml:space="preserve">Extensive Reading </t>
    </r>
    <r>
      <rPr>
        <sz val="9"/>
        <color theme="1"/>
        <rFont val="宋体"/>
        <family val="3"/>
        <charset val="134"/>
      </rPr>
      <t>Ⅱ</t>
    </r>
  </si>
  <si>
    <r>
      <t>英语写作</t>
    </r>
    <r>
      <rPr>
        <sz val="9"/>
        <color theme="1"/>
        <rFont val="Times New Roman"/>
        <family val="1"/>
      </rPr>
      <t>1</t>
    </r>
  </si>
  <si>
    <r>
      <t xml:space="preserve">English Writing </t>
    </r>
    <r>
      <rPr>
        <sz val="9"/>
        <color theme="1"/>
        <rFont val="宋体"/>
        <family val="3"/>
        <charset val="134"/>
      </rPr>
      <t>Ⅰ</t>
    </r>
  </si>
  <si>
    <r>
      <t>英语写作</t>
    </r>
    <r>
      <rPr>
        <sz val="9"/>
        <color theme="1"/>
        <rFont val="Times New Roman"/>
        <family val="1"/>
      </rPr>
      <t>2</t>
    </r>
  </si>
  <si>
    <r>
      <t>English Writing</t>
    </r>
    <r>
      <rPr>
        <sz val="9"/>
        <color theme="1"/>
        <rFont val="宋体"/>
        <family val="3"/>
        <charset val="134"/>
      </rPr>
      <t>Ⅱ</t>
    </r>
  </si>
  <si>
    <r>
      <t>高级英语读写</t>
    </r>
    <r>
      <rPr>
        <sz val="9"/>
        <color theme="1"/>
        <rFont val="Times New Roman"/>
        <family val="1"/>
      </rPr>
      <t>1</t>
    </r>
  </si>
  <si>
    <r>
      <t xml:space="preserve">Advanced English Reading and Writing </t>
    </r>
    <r>
      <rPr>
        <sz val="9"/>
        <color theme="1"/>
        <rFont val="宋体"/>
        <family val="3"/>
        <charset val="134"/>
      </rPr>
      <t>Ⅰ</t>
    </r>
  </si>
  <si>
    <r>
      <t>高级英语读写</t>
    </r>
    <r>
      <rPr>
        <sz val="9"/>
        <color theme="1"/>
        <rFont val="Times New Roman"/>
        <family val="1"/>
      </rPr>
      <t>2</t>
    </r>
  </si>
  <si>
    <r>
      <t xml:space="preserve">Advanced English Reading and Writing </t>
    </r>
    <r>
      <rPr>
        <sz val="9"/>
        <color theme="1"/>
        <rFont val="宋体"/>
        <family val="3"/>
        <charset val="134"/>
      </rPr>
      <t>Ⅱ</t>
    </r>
  </si>
  <si>
    <r>
      <t>英国文学</t>
    </r>
    <r>
      <rPr>
        <sz val="9"/>
        <color theme="1"/>
        <rFont val="Times New Roman"/>
        <family val="1"/>
      </rPr>
      <t>1</t>
    </r>
  </si>
  <si>
    <r>
      <t xml:space="preserve">British Literature </t>
    </r>
    <r>
      <rPr>
        <sz val="9"/>
        <color theme="1"/>
        <rFont val="宋体"/>
        <family val="3"/>
        <charset val="134"/>
      </rPr>
      <t>Ⅰ</t>
    </r>
  </si>
  <si>
    <r>
      <t>英国文学</t>
    </r>
    <r>
      <rPr>
        <sz val="9"/>
        <color theme="1"/>
        <rFont val="Times New Roman"/>
        <family val="1"/>
      </rPr>
      <t>2</t>
    </r>
  </si>
  <si>
    <r>
      <t xml:space="preserve">British Literature </t>
    </r>
    <r>
      <rPr>
        <sz val="9"/>
        <color theme="1"/>
        <rFont val="宋体"/>
        <family val="3"/>
        <charset val="134"/>
      </rPr>
      <t>Ⅱ</t>
    </r>
  </si>
  <si>
    <r>
      <t>美国文学</t>
    </r>
    <r>
      <rPr>
        <sz val="9"/>
        <color theme="1"/>
        <rFont val="Times New Roman"/>
        <family val="1"/>
      </rPr>
      <t>1</t>
    </r>
  </si>
  <si>
    <r>
      <t>American Literature</t>
    </r>
    <r>
      <rPr>
        <sz val="9"/>
        <color theme="1"/>
        <rFont val="宋体"/>
        <family val="3"/>
        <charset val="134"/>
      </rPr>
      <t>Ⅰ</t>
    </r>
  </si>
  <si>
    <r>
      <t>美国文学</t>
    </r>
    <r>
      <rPr>
        <sz val="9"/>
        <color theme="1"/>
        <rFont val="Times New Roman"/>
        <family val="1"/>
      </rPr>
      <t>2</t>
    </r>
  </si>
  <si>
    <r>
      <t>美国文学</t>
    </r>
    <r>
      <rPr>
        <sz val="9"/>
        <color theme="1"/>
        <rFont val="Times New Roman"/>
        <family val="1"/>
      </rPr>
      <t>1</t>
    </r>
    <phoneticPr fontId="19" type="noConversion"/>
  </si>
  <si>
    <r>
      <t xml:space="preserve">American Literature </t>
    </r>
    <r>
      <rPr>
        <sz val="9"/>
        <color theme="1"/>
        <rFont val="宋体"/>
        <family val="3"/>
        <charset val="134"/>
      </rPr>
      <t>Ⅱ</t>
    </r>
  </si>
  <si>
    <r>
      <t>翻译工作坊</t>
    </r>
    <r>
      <rPr>
        <sz val="9"/>
        <color theme="1"/>
        <rFont val="Times New Roman"/>
        <family val="1"/>
      </rPr>
      <t>1</t>
    </r>
  </si>
  <si>
    <r>
      <t>翻译工作坊</t>
    </r>
    <r>
      <rPr>
        <sz val="9"/>
        <color theme="1"/>
        <rFont val="Times New Roman"/>
        <family val="1"/>
      </rPr>
      <t xml:space="preserve"> 2</t>
    </r>
  </si>
  <si>
    <r>
      <t>高等数学</t>
    </r>
    <r>
      <rPr>
        <sz val="9"/>
        <color theme="1"/>
        <rFont val="Times New Roman"/>
        <family val="1"/>
      </rPr>
      <t>C</t>
    </r>
  </si>
  <si>
    <r>
      <t>小计</t>
    </r>
    <r>
      <rPr>
        <sz val="9"/>
        <color theme="1"/>
        <rFont val="Times New Roman"/>
        <family val="1"/>
      </rPr>
      <t xml:space="preserve">  Subtotal</t>
    </r>
  </si>
  <si>
    <t>修读说明：要求至少选修30.5学分。大学语文为必选课程。</t>
    <phoneticPr fontId="19" type="noConversion"/>
  </si>
  <si>
    <r>
      <t>NOTE</t>
    </r>
    <r>
      <rPr>
        <sz val="9"/>
        <color theme="1"/>
        <rFont val="宋体"/>
        <family val="3"/>
        <charset val="134"/>
      </rPr>
      <t>：</t>
    </r>
    <r>
      <rPr>
        <sz val="9"/>
        <color theme="1"/>
        <rFont val="Times New Roman"/>
        <family val="1"/>
      </rPr>
      <t>Minimum subtotal credits30.5. Students are required to select College Chinese.</t>
    </r>
  </si>
  <si>
    <r>
      <t>（六）个性课程</t>
    </r>
    <r>
      <rPr>
        <sz val="9"/>
        <color theme="1"/>
        <rFont val="Times New Roman"/>
        <family val="1"/>
      </rPr>
      <t xml:space="preserve"> </t>
    </r>
  </si>
  <si>
    <r>
      <t>修读说明：学生从以上个性课程和学校发布的其它个性课程目录中选课，要求至少选修</t>
    </r>
    <r>
      <rPr>
        <sz val="9"/>
        <color theme="1"/>
        <rFont val="Times New Roman"/>
        <family val="1"/>
      </rPr>
      <t>6</t>
    </r>
    <r>
      <rPr>
        <sz val="9"/>
        <color theme="1"/>
        <rFont val="宋体"/>
        <family val="3"/>
        <charset val="134"/>
      </rPr>
      <t>学分。</t>
    </r>
  </si>
  <si>
    <t>全校要求至少取得9个学分，且必须选修至少2个学分的艺术类相关课程。理工科专业学生至少选修一门人文社科类或经济管理类课程，其他专业学生至少选修一门科学技术类课程和至少一门创新创业类通识选修课。All students are required to obtain at least 9 credits.，and must select art courese from Art and Physical Education Courses to obtain at least 2 credits. Science and  engineering students should select at least one course from Art and Social Science Courses or Economy and Management Course, and other students should select at least one course from Science and Technology Courses and at least one course should be chosen from Innovation and Entrepreneurship Courses.</t>
  </si>
  <si>
    <t xml:space="preserve">英语专业2017版本科培养方案
Undergraduate Education Plan for Specialty in 
English (2017)
</t>
    <phoneticPr fontId="19" type="noConversion"/>
  </si>
  <si>
    <r>
      <t>学分</t>
    </r>
    <r>
      <rPr>
        <sz val="9"/>
        <color rgb="FF000000"/>
        <rFont val="Times New Roman"/>
        <family val="1"/>
      </rPr>
      <t>Crs</t>
    </r>
  </si>
  <si>
    <r>
      <t>学时分配</t>
    </r>
    <r>
      <rPr>
        <sz val="9"/>
        <color rgb="FF000000"/>
        <rFont val="Times New Roman"/>
        <family val="1"/>
      </rPr>
      <t xml:space="preserve"> Including</t>
    </r>
  </si>
  <si>
    <r>
      <t>毛泽东思想和中国特色社会主义理论体系概论</t>
    </r>
    <r>
      <rPr>
        <sz val="9"/>
        <color rgb="FF000000"/>
        <rFont val="Times New Roman"/>
        <family val="1"/>
      </rPr>
      <t>Introduction to Mao Zedong Thought and Socialism with Chinese Characteristics</t>
    </r>
  </si>
  <si>
    <r>
      <t>体育</t>
    </r>
    <r>
      <rPr>
        <sz val="9"/>
        <color rgb="FF000000"/>
        <rFont val="Times New Roman"/>
        <family val="1"/>
      </rPr>
      <t>1</t>
    </r>
  </si>
  <si>
    <r>
      <t>体育</t>
    </r>
    <r>
      <rPr>
        <sz val="9"/>
        <color rgb="FF000000"/>
        <rFont val="Times New Roman"/>
        <family val="1"/>
      </rPr>
      <t>2</t>
    </r>
  </si>
  <si>
    <r>
      <t xml:space="preserve">Physical Education </t>
    </r>
    <r>
      <rPr>
        <sz val="9"/>
        <color rgb="FF000000"/>
        <rFont val="宋体"/>
        <family val="3"/>
        <charset val="134"/>
      </rPr>
      <t>Ⅱ</t>
    </r>
  </si>
  <si>
    <r>
      <t>体育</t>
    </r>
    <r>
      <rPr>
        <sz val="9"/>
        <color rgb="FF000000"/>
        <rFont val="Times New Roman"/>
        <family val="1"/>
      </rPr>
      <t>3</t>
    </r>
  </si>
  <si>
    <r>
      <t xml:space="preserve">Physical Education </t>
    </r>
    <r>
      <rPr>
        <sz val="9"/>
        <color rgb="FF000000"/>
        <rFont val="宋体"/>
        <family val="3"/>
        <charset val="134"/>
      </rPr>
      <t>Ⅲ</t>
    </r>
  </si>
  <si>
    <r>
      <t>体育</t>
    </r>
    <r>
      <rPr>
        <sz val="9"/>
        <color rgb="FF000000"/>
        <rFont val="Times New Roman"/>
        <family val="1"/>
      </rPr>
      <t>4</t>
    </r>
  </si>
  <si>
    <r>
      <t xml:space="preserve">Physical Education </t>
    </r>
    <r>
      <rPr>
        <sz val="9"/>
        <color rgb="FF000000"/>
        <rFont val="宋体"/>
        <family val="3"/>
        <charset val="134"/>
      </rPr>
      <t>Ⅳ</t>
    </r>
  </si>
  <si>
    <r>
      <t>计算机基础与</t>
    </r>
    <r>
      <rPr>
        <sz val="9"/>
        <color rgb="FF000000"/>
        <rFont val="Times New Roman"/>
        <family val="1"/>
      </rPr>
      <t>VBA</t>
    </r>
    <r>
      <rPr>
        <sz val="9"/>
        <color rgb="FF000000"/>
        <rFont val="宋体"/>
        <family val="3"/>
        <charset val="134"/>
      </rPr>
      <t>程序设计综合实验</t>
    </r>
  </si>
  <si>
    <r>
      <t>小计</t>
    </r>
    <r>
      <rPr>
        <sz val="9"/>
        <color rgb="FF000000"/>
        <rFont val="Times New Roman"/>
        <family val="1"/>
      </rPr>
      <t xml:space="preserve"> Subtotal</t>
    </r>
  </si>
  <si>
    <r>
      <t>（二）</t>
    </r>
    <r>
      <rPr>
        <sz val="9"/>
        <color rgb="FF000000"/>
        <rFont val="宋体"/>
        <family val="3"/>
        <charset val="134"/>
      </rPr>
      <t>通识选修课程</t>
    </r>
  </si>
  <si>
    <r>
      <rPr>
        <sz val="11"/>
        <color theme="1"/>
        <rFont val="宋体"/>
        <family val="3"/>
        <charset val="134"/>
        <scheme val="minor"/>
      </rPr>
      <t>（三）一年级大类课程 模块1</t>
    </r>
  </si>
  <si>
    <t>Art and Physical Education Courses</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</si>
</sst>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_);[Red]\(0.0\)"/>
    <numFmt numFmtId="177" formatCode="0_ "/>
    <numFmt numFmtId="178" formatCode="0.0%"/>
    <numFmt numFmtId="179" formatCode="0.0_ "/>
  </numFmts>
  <fonts count="23">
    <font>
      <sz val="11"/>
      <color theme="1"/>
      <name val="宋体"/>
      <charset val="134"/>
      <scheme val="minor"/>
    </font>
    <font>
      <b/>
      <sz val="11"/>
      <color theme="1"/>
      <name val="宋体"/>
      <family val="3"/>
      <charset val="134"/>
      <scheme val="minor"/>
    </font>
    <font>
      <sz val="11"/>
      <color theme="1"/>
      <name val="宋体"/>
      <family val="3"/>
      <charset val="134"/>
    </font>
    <font>
      <sz val="11"/>
      <color theme="1"/>
      <name val="Times New Roman"/>
      <family val="1"/>
    </font>
    <font>
      <b/>
      <sz val="11"/>
      <color rgb="FFFF0000"/>
      <name val="Times New Roman"/>
      <family val="1"/>
    </font>
    <font>
      <sz val="11"/>
      <name val="宋体"/>
      <family val="3"/>
      <charset val="134"/>
      <scheme val="minor"/>
    </font>
    <font>
      <b/>
      <sz val="11"/>
      <color rgb="FFFF0000"/>
      <name val="宋体"/>
      <family val="3"/>
      <charset val="134"/>
      <scheme val="minor"/>
    </font>
    <font>
      <b/>
      <sz val="16"/>
      <color theme="1"/>
      <name val="宋体"/>
      <family val="3"/>
      <charset val="134"/>
      <scheme val="minor"/>
    </font>
    <font>
      <sz val="9"/>
      <color theme="1"/>
      <name val="宋体"/>
      <family val="3"/>
      <charset val="134"/>
    </font>
    <font>
      <sz val="9"/>
      <color theme="1"/>
      <name val="宋体"/>
      <family val="3"/>
      <charset val="134"/>
      <scheme val="minor"/>
    </font>
    <font>
      <sz val="9"/>
      <color theme="1"/>
      <name val="Times New Roman"/>
      <family val="1"/>
    </font>
    <font>
      <sz val="8"/>
      <color theme="1"/>
      <name val="宋体"/>
      <family val="3"/>
      <charset val="134"/>
    </font>
    <font>
      <sz val="9"/>
      <color rgb="FF000000"/>
      <name val="宋体"/>
      <family val="3"/>
      <charset val="134"/>
    </font>
    <font>
      <sz val="9"/>
      <color rgb="FF000000"/>
      <name val="Times New Roman"/>
      <family val="1"/>
    </font>
    <font>
      <sz val="9"/>
      <color rgb="FFFF0000"/>
      <name val="Times New Roman"/>
      <family val="1"/>
    </font>
    <font>
      <b/>
      <sz val="11"/>
      <color theme="1"/>
      <name val="宋体"/>
      <family val="3"/>
      <charset val="134"/>
    </font>
    <font>
      <sz val="11"/>
      <name val="宋体"/>
      <family val="3"/>
      <charset val="134"/>
    </font>
    <font>
      <sz val="11"/>
      <color theme="3" tint="0.39991454817346722"/>
      <name val="宋体"/>
      <family val="3"/>
      <charset val="134"/>
    </font>
    <font>
      <sz val="10"/>
      <color theme="1"/>
      <name val="宋体"/>
      <family val="3"/>
      <charset val="134"/>
    </font>
    <font>
      <sz val="9"/>
      <name val="宋体"/>
      <family val="3"/>
      <charset val="134"/>
      <scheme val="minor"/>
    </font>
    <font>
      <sz val="11"/>
      <color theme="1"/>
      <name val="宋体"/>
      <family val="3"/>
      <charset val="134"/>
      <scheme val="minor"/>
    </font>
    <font>
      <sz val="10.5"/>
      <color theme="1"/>
      <name val="Times New Roman"/>
      <family val="1"/>
    </font>
    <font>
      <sz val="12"/>
      <color theme="1"/>
      <name val="宋体"/>
      <family val="3"/>
      <charset val="134"/>
      <scheme val="minor"/>
    </font>
  </fonts>
  <fills count="6">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6" tint="0.79992065187536243"/>
        <bgColor indexed="64"/>
      </patternFill>
    </fill>
  </fills>
  <borders count="17">
    <border>
      <left/>
      <right/>
      <top/>
      <bottom/>
      <diagonal/>
    </border>
    <border diagonalDown="1">
      <left style="thin">
        <color auto="1"/>
      </left>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66">
    <xf numFmtId="0" fontId="0" fillId="0" borderId="0" xfId="0">
      <alignment vertical="center"/>
    </xf>
    <xf numFmtId="0" fontId="0" fillId="0" borderId="0" xfId="0" applyFont="1">
      <alignment vertical="center"/>
    </xf>
    <xf numFmtId="0" fontId="0" fillId="2" borderId="0" xfId="0" applyFill="1">
      <alignment vertical="center"/>
    </xf>
    <xf numFmtId="0" fontId="0" fillId="0" borderId="0" xfId="0" applyAlignment="1">
      <alignment vertical="center"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center"/>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9" fontId="3" fillId="3" borderId="2" xfId="0" applyNumberFormat="1" applyFont="1" applyFill="1" applyBorder="1" applyAlignment="1">
      <alignment horizontal="center" vertical="center" wrapText="1"/>
    </xf>
    <xf numFmtId="179" fontId="3" fillId="4" borderId="2" xfId="0" applyNumberFormat="1" applyFont="1" applyFill="1" applyBorder="1" applyAlignment="1">
      <alignment horizontal="center" vertical="center" wrapText="1"/>
    </xf>
    <xf numFmtId="179" fontId="3" fillId="4" borderId="3" xfId="0" applyNumberFormat="1" applyFont="1" applyFill="1" applyBorder="1" applyAlignment="1">
      <alignment horizontal="center" vertical="center" wrapText="1"/>
    </xf>
    <xf numFmtId="178" fontId="5" fillId="2" borderId="2" xfId="0" applyNumberFormat="1" applyFont="1" applyFill="1" applyBorder="1" applyAlignment="1">
      <alignment vertical="center" wrapText="1"/>
    </xf>
    <xf numFmtId="0" fontId="0" fillId="0" borderId="2" xfId="0" applyBorder="1" applyAlignment="1">
      <alignment vertical="center" wrapText="1"/>
    </xf>
    <xf numFmtId="176" fontId="5" fillId="4" borderId="2" xfId="0" applyNumberFormat="1" applyFont="1" applyFill="1" applyBorder="1" applyAlignment="1">
      <alignment horizontal="center" vertical="center"/>
    </xf>
    <xf numFmtId="176" fontId="0" fillId="4" borderId="2" xfId="0" applyNumberFormat="1" applyFill="1" applyBorder="1" applyAlignment="1">
      <alignment horizontal="center" vertical="center"/>
    </xf>
    <xf numFmtId="176" fontId="0" fillId="3" borderId="2" xfId="0" applyNumberFormat="1" applyFill="1" applyBorder="1" applyAlignment="1">
      <alignment horizontal="center" vertical="center"/>
    </xf>
    <xf numFmtId="0" fontId="1" fillId="0" borderId="0" xfId="0" applyFont="1">
      <alignment vertical="center"/>
    </xf>
    <xf numFmtId="0" fontId="0" fillId="0" borderId="2" xfId="0" applyBorder="1" applyAlignment="1">
      <alignment horizontal="center" vertical="center"/>
    </xf>
    <xf numFmtId="0" fontId="5" fillId="0" borderId="2" xfId="0" applyFont="1" applyBorder="1" applyAlignment="1">
      <alignment vertical="center" wrapText="1"/>
    </xf>
    <xf numFmtId="176" fontId="5" fillId="3" borderId="2" xfId="0" applyNumberFormat="1" applyFont="1" applyFill="1" applyBorder="1" applyAlignment="1">
      <alignment horizontal="center" vertical="center"/>
    </xf>
    <xf numFmtId="0" fontId="0" fillId="0" borderId="2" xfId="0" applyBorder="1" applyAlignment="1">
      <alignment horizontal="center" vertical="center" wrapText="1"/>
    </xf>
    <xf numFmtId="179" fontId="0" fillId="3" borderId="2" xfId="0" applyNumberFormat="1" applyFill="1" applyBorder="1" applyAlignment="1">
      <alignment vertical="center" wrapText="1"/>
    </xf>
    <xf numFmtId="178" fontId="6" fillId="4" borderId="2" xfId="0" applyNumberFormat="1" applyFont="1" applyFill="1" applyBorder="1" applyAlignment="1">
      <alignment vertical="center" wrapText="1"/>
    </xf>
    <xf numFmtId="179" fontId="0" fillId="3" borderId="2" xfId="0" applyNumberFormat="1" applyFill="1" applyBorder="1">
      <alignment vertical="center"/>
    </xf>
    <xf numFmtId="0" fontId="0" fillId="0" borderId="2" xfId="0" applyBorder="1">
      <alignment vertical="center"/>
    </xf>
    <xf numFmtId="0" fontId="0" fillId="3" borderId="2" xfId="0" applyFill="1" applyBorder="1" applyAlignment="1">
      <alignment horizontal="center" vertical="center"/>
    </xf>
    <xf numFmtId="178" fontId="6" fillId="4" borderId="2" xfId="0" applyNumberFormat="1" applyFont="1" applyFill="1" applyBorder="1" applyAlignment="1">
      <alignment horizontal="center" vertical="center"/>
    </xf>
    <xf numFmtId="177" fontId="0" fillId="3" borderId="2" xfId="0" applyNumberFormat="1" applyFill="1" applyBorder="1" applyAlignment="1">
      <alignment horizontal="center" vertical="center"/>
    </xf>
    <xf numFmtId="179" fontId="0" fillId="3" borderId="2" xfId="0" applyNumberFormat="1" applyFill="1" applyBorder="1" applyAlignment="1">
      <alignment horizontal="center" vertical="center"/>
    </xf>
    <xf numFmtId="0" fontId="0" fillId="0" borderId="2" xfId="0" applyFill="1" applyBorder="1" applyAlignment="1">
      <alignment vertical="center" wrapText="1"/>
    </xf>
    <xf numFmtId="179" fontId="6" fillId="4" borderId="2" xfId="0" applyNumberFormat="1" applyFont="1" applyFill="1" applyBorder="1" applyAlignment="1">
      <alignment horizontal="center" vertical="center"/>
    </xf>
    <xf numFmtId="0" fontId="0" fillId="0" borderId="0" xfId="0" applyFill="1" applyBorder="1">
      <alignment vertical="center"/>
    </xf>
    <xf numFmtId="0" fontId="0" fillId="0" borderId="0" xfId="0" applyFill="1" applyBorder="1" applyAlignment="1">
      <alignment horizontal="center" vertical="center"/>
    </xf>
    <xf numFmtId="0" fontId="0" fillId="4" borderId="2" xfId="0" applyFill="1" applyBorder="1" applyAlignment="1">
      <alignment horizontal="center" vertical="center"/>
    </xf>
    <xf numFmtId="177" fontId="0" fillId="4" borderId="2" xfId="0" applyNumberFormat="1" applyFill="1" applyBorder="1" applyAlignment="1">
      <alignment horizontal="center" vertical="center"/>
    </xf>
    <xf numFmtId="179" fontId="0" fillId="4" borderId="2" xfId="0" applyNumberFormat="1" applyFill="1" applyBorder="1" applyAlignment="1">
      <alignment horizontal="center" vertical="center"/>
    </xf>
    <xf numFmtId="0" fontId="8" fillId="0" borderId="3" xfId="0" applyFont="1" applyBorder="1" applyAlignment="1">
      <alignment horizontal="center" vertical="center" wrapText="1"/>
    </xf>
    <xf numFmtId="0" fontId="8" fillId="0" borderId="14" xfId="0" applyFont="1" applyBorder="1" applyAlignment="1">
      <alignment horizontal="justify" vertical="center" wrapText="1"/>
    </xf>
    <xf numFmtId="0" fontId="10" fillId="0" borderId="16" xfId="0" applyFont="1" applyBorder="1" applyAlignment="1">
      <alignment horizontal="justify" vertical="center" wrapText="1"/>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6" xfId="0" applyFont="1" applyBorder="1" applyAlignment="1">
      <alignment horizontal="center" vertical="center" wrapText="1"/>
    </xf>
    <xf numFmtId="0" fontId="7" fillId="0" borderId="0" xfId="0" applyFont="1" applyAlignment="1">
      <alignment vertical="center" wrapText="1"/>
    </xf>
    <xf numFmtId="0" fontId="0" fillId="0" borderId="0" xfId="0" applyBorder="1" applyAlignment="1">
      <alignment vertical="center"/>
    </xf>
    <xf numFmtId="0" fontId="20" fillId="0" borderId="0" xfId="0" applyFont="1" applyAlignment="1">
      <alignment vertical="center"/>
    </xf>
    <xf numFmtId="0" fontId="13" fillId="0" borderId="2" xfId="0" applyFont="1" applyBorder="1" applyAlignment="1">
      <alignment horizontal="left" vertical="center"/>
    </xf>
    <xf numFmtId="0" fontId="13" fillId="0" borderId="2" xfId="0" applyFont="1" applyBorder="1">
      <alignment vertical="center"/>
    </xf>
    <xf numFmtId="0" fontId="1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20" fillId="0" borderId="2" xfId="0" applyFont="1" applyBorder="1" applyAlignment="1">
      <alignment vertical="center" wrapText="1"/>
    </xf>
    <xf numFmtId="0" fontId="12" fillId="0" borderId="2" xfId="0" applyFont="1" applyBorder="1" applyAlignment="1">
      <alignment horizontal="left" vertical="center" wrapText="1"/>
    </xf>
    <xf numFmtId="0" fontId="13" fillId="0" borderId="2" xfId="0" applyFont="1" applyBorder="1" applyAlignment="1">
      <alignment horizontal="left" vertical="center" wrapText="1"/>
    </xf>
    <xf numFmtId="0" fontId="12" fillId="0" borderId="2" xfId="0" applyFont="1" applyBorder="1" applyAlignment="1">
      <alignment horizontal="left" vertical="center"/>
    </xf>
    <xf numFmtId="0" fontId="10" fillId="0" borderId="2" xfId="0" applyFont="1" applyBorder="1">
      <alignment vertical="center"/>
    </xf>
    <xf numFmtId="0" fontId="14" fillId="0" borderId="2" xfId="0" applyFont="1" applyBorder="1" applyAlignment="1">
      <alignment horizontal="center" vertical="center" wrapText="1"/>
    </xf>
    <xf numFmtId="0" fontId="8" fillId="0" borderId="2" xfId="0" applyFont="1" applyBorder="1" applyAlignment="1">
      <alignment horizontal="left" vertical="center"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0" fontId="8" fillId="0" borderId="2" xfId="0" applyFont="1" applyBorder="1" applyAlignment="1">
      <alignment horizontal="justify" vertical="center" wrapText="1"/>
    </xf>
    <xf numFmtId="0" fontId="10" fillId="0" borderId="2" xfId="0" applyFont="1" applyBorder="1" applyAlignment="1">
      <alignment horizontal="justify" vertical="center" wrapText="1"/>
    </xf>
    <xf numFmtId="0" fontId="8" fillId="0" borderId="2" xfId="0" applyFont="1" applyBorder="1" applyAlignment="1">
      <alignment vertical="center" wrapText="1"/>
    </xf>
    <xf numFmtId="0" fontId="21" fillId="0" borderId="2" xfId="0" applyFont="1" applyBorder="1" applyAlignment="1">
      <alignment horizontal="center" vertical="center" wrapText="1"/>
    </xf>
    <xf numFmtId="0" fontId="22" fillId="0" borderId="0" xfId="0" applyFont="1" applyAlignment="1">
      <alignment horizontal="center" vertical="center" wrapText="1"/>
    </xf>
    <xf numFmtId="0" fontId="20" fillId="0" borderId="0" xfId="0" applyFont="1" applyAlignment="1">
      <alignment horizontal="left" vertical="center" wrapText="1"/>
    </xf>
    <xf numFmtId="0" fontId="12" fillId="0" borderId="2" xfId="0" applyFont="1" applyBorder="1" applyAlignment="1">
      <alignment horizontal="center" vertical="center" wrapText="1"/>
    </xf>
    <xf numFmtId="0" fontId="12" fillId="0" borderId="2" xfId="0" applyFont="1" applyBorder="1" applyAlignment="1">
      <alignment horizontal="justify" vertical="center" wrapText="1"/>
    </xf>
    <xf numFmtId="0" fontId="13" fillId="0" borderId="2" xfId="0" applyFont="1" applyBorder="1" applyAlignment="1">
      <alignment horizontal="justify" vertical="center" wrapText="1"/>
    </xf>
    <xf numFmtId="0" fontId="12" fillId="0" borderId="2" xfId="0" applyFont="1" applyBorder="1" applyAlignment="1">
      <alignment horizontal="left" vertical="center" wrapText="1"/>
    </xf>
    <xf numFmtId="0" fontId="13" fillId="0" borderId="2" xfId="0" applyFont="1" applyBorder="1" applyAlignment="1">
      <alignment horizontal="left" vertical="center" wrapText="1"/>
    </xf>
    <xf numFmtId="0" fontId="13" fillId="0" borderId="2" xfId="0" applyFont="1" applyBorder="1" applyAlignment="1">
      <alignment horizontal="left" vertical="center" wrapText="1" indent="3"/>
    </xf>
    <xf numFmtId="0" fontId="13"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8" fillId="0" borderId="2" xfId="0" applyFont="1" applyBorder="1" applyAlignment="1">
      <alignment horizontal="justify" vertical="center" wrapText="1"/>
    </xf>
    <xf numFmtId="0" fontId="10" fillId="0" borderId="2" xfId="0" applyFont="1" applyBorder="1" applyAlignment="1">
      <alignment horizontal="justify"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10" fillId="0" borderId="2" xfId="0" applyFont="1" applyBorder="1" applyAlignment="1">
      <alignment horizontal="left" vertical="center" wrapText="1" indent="3"/>
    </xf>
    <xf numFmtId="0" fontId="10" fillId="0" borderId="2" xfId="0" applyFont="1" applyBorder="1" applyAlignment="1">
      <alignment horizontal="left" vertical="center" wrapText="1"/>
    </xf>
    <xf numFmtId="0" fontId="14" fillId="0" borderId="2" xfId="0" applyFont="1" applyBorder="1" applyAlignment="1">
      <alignment horizontal="center" vertical="center" wrapText="1"/>
    </xf>
    <xf numFmtId="0" fontId="8" fillId="0" borderId="2" xfId="0" applyFont="1" applyBorder="1" applyAlignment="1">
      <alignment horizontal="justify" vertical="top" wrapText="1"/>
    </xf>
    <xf numFmtId="0" fontId="21" fillId="0" borderId="2" xfId="0" applyFont="1" applyBorder="1" applyAlignment="1">
      <alignment horizontal="center" vertical="center" wrapText="1"/>
    </xf>
    <xf numFmtId="0" fontId="8" fillId="0" borderId="2" xfId="0" applyFont="1" applyBorder="1" applyAlignment="1">
      <alignment vertical="center" wrapText="1"/>
    </xf>
    <xf numFmtId="0" fontId="10" fillId="0" borderId="2" xfId="0" applyFont="1" applyBorder="1" applyAlignment="1">
      <alignment vertical="center" wrapText="1"/>
    </xf>
    <xf numFmtId="0" fontId="20" fillId="0" borderId="2" xfId="0" applyFont="1" applyBorder="1" applyAlignment="1">
      <alignment vertical="center" wrapText="1"/>
    </xf>
    <xf numFmtId="0" fontId="7" fillId="0" borderId="0" xfId="0" applyFont="1" applyAlignment="1">
      <alignment horizontal="center" vertical="center" wrapText="1"/>
    </xf>
    <xf numFmtId="0" fontId="0" fillId="0" borderId="4" xfId="0" applyBorder="1" applyAlignment="1">
      <alignment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0" fontId="10" fillId="0" borderId="12" xfId="0" applyFont="1" applyBorder="1" applyAlignment="1">
      <alignment horizontal="center" vertical="center" wrapText="1"/>
    </xf>
    <xf numFmtId="0" fontId="10" fillId="0" borderId="4" xfId="0"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10" fillId="0" borderId="13" xfId="0" applyFont="1" applyBorder="1" applyAlignment="1">
      <alignment horizontal="center" vertical="center" wrapText="1"/>
    </xf>
    <xf numFmtId="49" fontId="10" fillId="0" borderId="12"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0"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0" fillId="5" borderId="8" xfId="0" applyFill="1" applyBorder="1" applyAlignment="1">
      <alignment horizontal="center" vertical="center"/>
    </xf>
    <xf numFmtId="0" fontId="0" fillId="5" borderId="9" xfId="0" applyFill="1" applyBorder="1" applyAlignment="1">
      <alignment horizontal="center" vertical="center"/>
    </xf>
    <xf numFmtId="49" fontId="10" fillId="0" borderId="8" xfId="0" applyNumberFormat="1" applyFont="1" applyBorder="1" applyAlignment="1">
      <alignment horizontal="center" vertical="center" wrapText="1"/>
    </xf>
    <xf numFmtId="49" fontId="10" fillId="0" borderId="9"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4" xfId="0" applyFont="1" applyBorder="1" applyAlignment="1">
      <alignment horizontal="left" vertical="center" wrapText="1"/>
    </xf>
    <xf numFmtId="0" fontId="0" fillId="0" borderId="4" xfId="0" applyBorder="1" applyAlignment="1">
      <alignment horizontal="left" vertical="center" wrapText="1"/>
    </xf>
    <xf numFmtId="179" fontId="4" fillId="4" borderId="2" xfId="0" applyNumberFormat="1" applyFont="1" applyFill="1" applyBorder="1" applyAlignment="1">
      <alignment horizontal="center" vertical="center" wrapText="1"/>
    </xf>
    <xf numFmtId="0" fontId="0" fillId="0" borderId="14"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4" xfId="0" applyBorder="1" applyAlignment="1">
      <alignment horizontal="center" vertical="center" wrapText="1"/>
    </xf>
    <xf numFmtId="0" fontId="0" fillId="0" borderId="16" xfId="0" applyBorder="1" applyAlignment="1">
      <alignment horizontal="center" vertical="center" wrapText="1"/>
    </xf>
    <xf numFmtId="0" fontId="0" fillId="0" borderId="2"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10" xfId="0" applyFont="1" applyBorder="1" applyAlignment="1">
      <alignment horizontal="left" vertical="center" wrapText="1"/>
    </xf>
    <xf numFmtId="0" fontId="0" fillId="0" borderId="0" xfId="0" applyFont="1" applyBorder="1" applyAlignment="1">
      <alignment horizontal="left" vertical="center" wrapText="1"/>
    </xf>
    <xf numFmtId="0" fontId="0" fillId="0" borderId="11" xfId="0" applyFont="1" applyBorder="1" applyAlignment="1">
      <alignment horizontal="left" vertical="center" wrapText="1"/>
    </xf>
    <xf numFmtId="0" fontId="0" fillId="0" borderId="12" xfId="0" applyFont="1" applyBorder="1" applyAlignment="1">
      <alignment horizontal="left" vertical="center" wrapText="1"/>
    </xf>
    <xf numFmtId="0" fontId="0" fillId="0" borderId="13" xfId="0" applyFont="1" applyBorder="1" applyAlignment="1">
      <alignment horizontal="left" vertical="center" wrapText="1"/>
    </xf>
    <xf numFmtId="0" fontId="0" fillId="0" borderId="2" xfId="0" applyBorder="1" applyAlignment="1">
      <alignment horizontal="left" vertical="center" wrapText="1"/>
    </xf>
    <xf numFmtId="177" fontId="0" fillId="3" borderId="14" xfId="0" applyNumberFormat="1" applyFill="1" applyBorder="1" applyAlignment="1">
      <alignment horizontal="center" vertical="center" wrapText="1"/>
    </xf>
    <xf numFmtId="177" fontId="0" fillId="3" borderId="15" xfId="0" applyNumberFormat="1" applyFill="1" applyBorder="1" applyAlignment="1">
      <alignment horizontal="center" vertical="center" wrapText="1"/>
    </xf>
    <xf numFmtId="177" fontId="0" fillId="3" borderId="16" xfId="0" applyNumberFormat="1" applyFill="1" applyBorder="1" applyAlignment="1">
      <alignment horizontal="center" vertical="center" wrapText="1"/>
    </xf>
    <xf numFmtId="178" fontId="6" fillId="4" borderId="14" xfId="0" applyNumberFormat="1" applyFont="1" applyFill="1" applyBorder="1" applyAlignment="1">
      <alignment horizontal="center" vertical="center" wrapText="1"/>
    </xf>
    <xf numFmtId="178" fontId="6" fillId="4" borderId="15" xfId="0" applyNumberFormat="1" applyFont="1" applyFill="1" applyBorder="1" applyAlignment="1">
      <alignment horizontal="center" vertical="center" wrapText="1"/>
    </xf>
    <xf numFmtId="178" fontId="6" fillId="4" borderId="16" xfId="0" applyNumberFormat="1" applyFont="1" applyFill="1" applyBorder="1" applyAlignment="1">
      <alignment horizontal="center" vertical="center" wrapText="1"/>
    </xf>
    <xf numFmtId="0" fontId="0" fillId="0" borderId="2" xfId="0" applyBorder="1" applyAlignment="1">
      <alignment horizontal="left" vertical="center"/>
    </xf>
    <xf numFmtId="178" fontId="5" fillId="2" borderId="2" xfId="0" applyNumberFormat="1" applyFont="1" applyFill="1" applyBorder="1" applyAlignment="1">
      <alignment horizontal="center" vertical="center"/>
    </xf>
    <xf numFmtId="0" fontId="0" fillId="0" borderId="2" xfId="0" applyBorder="1" applyAlignment="1">
      <alignment horizontal="center" vertical="center"/>
    </xf>
  </cellXfs>
  <cellStyles count="1">
    <cellStyle name="常规" xfId="0" builtinId="0"/>
  </cellStyles>
  <dxfs count="0"/>
  <tableStyles count="0" defaultTableStyle="TableStyleMedium9" defaultPivotStyle="PivotStyleLight16"/>
  <colors>
    <mruColors>
      <color rgb="FFE5F4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2"/>
  <sheetViews>
    <sheetView tabSelected="1" topLeftCell="A160" workbookViewId="0">
      <selection activeCell="B15" sqref="B15"/>
    </sheetView>
  </sheetViews>
  <sheetFormatPr defaultColWidth="9" defaultRowHeight="14.4"/>
  <cols>
    <col min="1" max="1" width="9" style="6" customWidth="1"/>
    <col min="2" max="2" width="28.33203125" style="6" customWidth="1"/>
    <col min="3" max="3" width="4.6640625" style="6" customWidth="1"/>
    <col min="4" max="8" width="5.44140625" style="6" customWidth="1"/>
    <col min="9" max="9" width="8.21875" style="6" customWidth="1"/>
    <col min="10" max="10" width="15.109375" style="6" customWidth="1"/>
    <col min="11" max="16384" width="9" style="6"/>
  </cols>
  <sheetData>
    <row r="1" spans="1:10" ht="46.2" customHeight="1">
      <c r="A1" s="64" t="s">
        <v>288</v>
      </c>
      <c r="B1" s="64"/>
      <c r="C1" s="64"/>
      <c r="D1" s="64"/>
      <c r="E1" s="64"/>
      <c r="F1" s="64"/>
      <c r="G1" s="64"/>
      <c r="H1" s="64"/>
      <c r="I1" s="64"/>
      <c r="J1" s="64"/>
    </row>
    <row r="2" spans="1:10" ht="12" customHeight="1">
      <c r="A2" s="46"/>
      <c r="B2" s="46"/>
      <c r="C2" s="46"/>
      <c r="D2" s="46"/>
      <c r="E2" s="46"/>
      <c r="F2" s="46"/>
      <c r="G2" s="46"/>
      <c r="H2" s="46"/>
      <c r="I2" s="46"/>
      <c r="J2" s="46"/>
    </row>
    <row r="3" spans="1:10" ht="31.5" customHeight="1">
      <c r="A3" s="65" t="s">
        <v>0</v>
      </c>
      <c r="B3" s="65"/>
      <c r="C3" s="65"/>
      <c r="D3" s="65"/>
      <c r="E3" s="65"/>
      <c r="F3" s="65"/>
      <c r="G3" s="65"/>
      <c r="H3" s="65"/>
      <c r="I3" s="65"/>
      <c r="J3" s="65"/>
    </row>
    <row r="4" spans="1:10" ht="27" customHeight="1">
      <c r="A4" s="49" t="s">
        <v>1</v>
      </c>
      <c r="B4" s="49" t="s">
        <v>2</v>
      </c>
      <c r="C4" s="66" t="s">
        <v>289</v>
      </c>
      <c r="D4" s="66" t="s">
        <v>290</v>
      </c>
      <c r="E4" s="66"/>
      <c r="F4" s="66"/>
      <c r="G4" s="66"/>
      <c r="H4" s="66"/>
      <c r="I4" s="49" t="s">
        <v>3</v>
      </c>
      <c r="J4" s="49" t="s">
        <v>4</v>
      </c>
    </row>
    <row r="5" spans="1:10" ht="22.5" customHeight="1">
      <c r="A5" s="50" t="s">
        <v>5</v>
      </c>
      <c r="B5" s="50" t="s">
        <v>6</v>
      </c>
      <c r="C5" s="66"/>
      <c r="D5" s="49" t="s">
        <v>7</v>
      </c>
      <c r="E5" s="49" t="s">
        <v>8</v>
      </c>
      <c r="F5" s="49" t="s">
        <v>9</v>
      </c>
      <c r="G5" s="49" t="s">
        <v>10</v>
      </c>
      <c r="H5" s="49" t="s">
        <v>11</v>
      </c>
      <c r="I5" s="50" t="s">
        <v>12</v>
      </c>
      <c r="J5" s="50" t="s">
        <v>13</v>
      </c>
    </row>
    <row r="6" spans="1:10" ht="24">
      <c r="A6" s="51"/>
      <c r="B6" s="51"/>
      <c r="C6" s="66"/>
      <c r="D6" s="50" t="s">
        <v>14</v>
      </c>
      <c r="E6" s="50" t="s">
        <v>15</v>
      </c>
      <c r="F6" s="50" t="s">
        <v>16</v>
      </c>
      <c r="G6" s="50" t="s">
        <v>17</v>
      </c>
      <c r="H6" s="50" t="s">
        <v>18</v>
      </c>
      <c r="I6" s="51"/>
      <c r="J6" s="51"/>
    </row>
    <row r="7" spans="1:10" ht="15" customHeight="1">
      <c r="A7" s="51"/>
      <c r="B7" s="51"/>
      <c r="C7" s="66"/>
      <c r="D7" s="51"/>
      <c r="E7" s="51"/>
      <c r="F7" s="50" t="s">
        <v>19</v>
      </c>
      <c r="G7" s="50" t="s">
        <v>20</v>
      </c>
      <c r="H7" s="50" t="s">
        <v>21</v>
      </c>
      <c r="I7" s="51"/>
      <c r="J7" s="51"/>
    </row>
    <row r="8" spans="1:10" ht="15" customHeight="1">
      <c r="A8" s="67" t="s">
        <v>22</v>
      </c>
      <c r="B8" s="67"/>
      <c r="C8" s="67"/>
      <c r="D8" s="67"/>
      <c r="E8" s="67"/>
      <c r="F8" s="67"/>
      <c r="G8" s="67"/>
      <c r="H8" s="67"/>
      <c r="I8" s="67"/>
      <c r="J8" s="67"/>
    </row>
    <row r="9" spans="1:10" ht="15" customHeight="1">
      <c r="A9" s="68" t="s">
        <v>23</v>
      </c>
      <c r="B9" s="68"/>
      <c r="C9" s="68"/>
      <c r="D9" s="68"/>
      <c r="E9" s="68"/>
      <c r="F9" s="68"/>
      <c r="G9" s="68"/>
      <c r="H9" s="68"/>
      <c r="I9" s="68"/>
      <c r="J9" s="68"/>
    </row>
    <row r="10" spans="1:10" ht="25.05" customHeight="1">
      <c r="A10" s="72">
        <v>4220001110</v>
      </c>
      <c r="B10" s="52" t="s">
        <v>24</v>
      </c>
      <c r="C10" s="72">
        <v>3</v>
      </c>
      <c r="D10" s="72">
        <v>48</v>
      </c>
      <c r="E10" s="72"/>
      <c r="F10" s="72"/>
      <c r="G10" s="72">
        <v>8</v>
      </c>
      <c r="H10" s="72"/>
      <c r="I10" s="72">
        <v>1</v>
      </c>
      <c r="J10" s="68"/>
    </row>
    <row r="11" spans="1:10">
      <c r="A11" s="72"/>
      <c r="B11" s="53" t="s">
        <v>25</v>
      </c>
      <c r="C11" s="72"/>
      <c r="D11" s="72"/>
      <c r="E11" s="72"/>
      <c r="F11" s="72"/>
      <c r="G11" s="72"/>
      <c r="H11" s="72"/>
      <c r="I11" s="72"/>
      <c r="J11" s="68"/>
    </row>
    <row r="12" spans="1:10">
      <c r="A12" s="72">
        <v>4220002110</v>
      </c>
      <c r="B12" s="52" t="s">
        <v>26</v>
      </c>
      <c r="C12" s="72">
        <v>2</v>
      </c>
      <c r="D12" s="72">
        <v>32</v>
      </c>
      <c r="E12" s="72"/>
      <c r="F12" s="72"/>
      <c r="G12" s="72"/>
      <c r="H12" s="72"/>
      <c r="I12" s="72">
        <v>2</v>
      </c>
      <c r="J12" s="72"/>
    </row>
    <row r="13" spans="1:10" ht="22.2" customHeight="1">
      <c r="A13" s="72"/>
      <c r="B13" s="53" t="s">
        <v>27</v>
      </c>
      <c r="C13" s="72"/>
      <c r="D13" s="72"/>
      <c r="E13" s="72"/>
      <c r="F13" s="72"/>
      <c r="G13" s="72"/>
      <c r="H13" s="72"/>
      <c r="I13" s="72"/>
      <c r="J13" s="72"/>
    </row>
    <row r="14" spans="1:10" ht="48" customHeight="1">
      <c r="A14" s="50">
        <v>4220003110</v>
      </c>
      <c r="B14" s="52" t="s">
        <v>291</v>
      </c>
      <c r="C14" s="50">
        <v>4</v>
      </c>
      <c r="D14" s="50">
        <v>96</v>
      </c>
      <c r="E14" s="50"/>
      <c r="F14" s="50"/>
      <c r="G14" s="50">
        <v>32</v>
      </c>
      <c r="H14" s="50"/>
      <c r="I14" s="50">
        <v>4</v>
      </c>
      <c r="J14" s="50"/>
    </row>
    <row r="15" spans="1:10" ht="15" customHeight="1">
      <c r="A15" s="72">
        <v>4220005110</v>
      </c>
      <c r="B15" s="52" t="s">
        <v>28</v>
      </c>
      <c r="C15" s="72">
        <v>3</v>
      </c>
      <c r="D15" s="72">
        <v>48</v>
      </c>
      <c r="E15" s="72"/>
      <c r="F15" s="72"/>
      <c r="G15" s="72">
        <v>8</v>
      </c>
      <c r="H15" s="72"/>
      <c r="I15" s="72">
        <v>3</v>
      </c>
      <c r="J15" s="72"/>
    </row>
    <row r="16" spans="1:10" ht="15" customHeight="1">
      <c r="A16" s="72"/>
      <c r="B16" s="53" t="s">
        <v>29</v>
      </c>
      <c r="C16" s="72"/>
      <c r="D16" s="72"/>
      <c r="E16" s="72"/>
      <c r="F16" s="72"/>
      <c r="G16" s="72"/>
      <c r="H16" s="72"/>
      <c r="I16" s="72"/>
      <c r="J16" s="72"/>
    </row>
    <row r="17" spans="1:10" ht="15" customHeight="1">
      <c r="A17" s="72">
        <v>1060003130</v>
      </c>
      <c r="B17" s="52" t="s">
        <v>30</v>
      </c>
      <c r="C17" s="72">
        <v>1</v>
      </c>
      <c r="D17" s="72">
        <v>32</v>
      </c>
      <c r="E17" s="72"/>
      <c r="F17" s="72"/>
      <c r="G17" s="72"/>
      <c r="H17" s="72">
        <v>16</v>
      </c>
      <c r="I17" s="72">
        <v>2</v>
      </c>
      <c r="J17" s="72"/>
    </row>
    <row r="18" spans="1:10" ht="15" customHeight="1">
      <c r="A18" s="72"/>
      <c r="B18" s="53" t="s">
        <v>31</v>
      </c>
      <c r="C18" s="72"/>
      <c r="D18" s="72"/>
      <c r="E18" s="72"/>
      <c r="F18" s="72"/>
      <c r="G18" s="72"/>
      <c r="H18" s="72"/>
      <c r="I18" s="72"/>
      <c r="J18" s="72"/>
    </row>
    <row r="19" spans="1:10">
      <c r="A19" s="72">
        <v>4210001110</v>
      </c>
      <c r="B19" s="52" t="s">
        <v>292</v>
      </c>
      <c r="C19" s="72">
        <v>1</v>
      </c>
      <c r="D19" s="72">
        <v>32</v>
      </c>
      <c r="E19" s="72"/>
      <c r="F19" s="72"/>
      <c r="G19" s="72"/>
      <c r="H19" s="72"/>
      <c r="I19" s="72">
        <v>1</v>
      </c>
      <c r="J19" s="72"/>
    </row>
    <row r="20" spans="1:10">
      <c r="A20" s="72"/>
      <c r="B20" s="53" t="s">
        <v>32</v>
      </c>
      <c r="C20" s="72"/>
      <c r="D20" s="72"/>
      <c r="E20" s="72"/>
      <c r="F20" s="72"/>
      <c r="G20" s="72"/>
      <c r="H20" s="72"/>
      <c r="I20" s="72"/>
      <c r="J20" s="72"/>
    </row>
    <row r="21" spans="1:10" ht="15" customHeight="1">
      <c r="A21" s="72">
        <v>4210002110</v>
      </c>
      <c r="B21" s="52" t="s">
        <v>293</v>
      </c>
      <c r="C21" s="72">
        <v>1</v>
      </c>
      <c r="D21" s="72">
        <v>32</v>
      </c>
      <c r="E21" s="72"/>
      <c r="F21" s="72"/>
      <c r="G21" s="72"/>
      <c r="H21" s="72"/>
      <c r="I21" s="72">
        <v>2</v>
      </c>
      <c r="J21" s="69" t="s">
        <v>292</v>
      </c>
    </row>
    <row r="22" spans="1:10" ht="15" customHeight="1">
      <c r="A22" s="72"/>
      <c r="B22" s="53" t="s">
        <v>294</v>
      </c>
      <c r="C22" s="72"/>
      <c r="D22" s="72"/>
      <c r="E22" s="72"/>
      <c r="F22" s="72"/>
      <c r="G22" s="72"/>
      <c r="H22" s="72"/>
      <c r="I22" s="72"/>
      <c r="J22" s="69"/>
    </row>
    <row r="23" spans="1:10" ht="15" customHeight="1">
      <c r="A23" s="72">
        <v>4210003110</v>
      </c>
      <c r="B23" s="52" t="s">
        <v>295</v>
      </c>
      <c r="C23" s="72">
        <v>1</v>
      </c>
      <c r="D23" s="72">
        <v>32</v>
      </c>
      <c r="E23" s="72"/>
      <c r="F23" s="72"/>
      <c r="G23" s="72"/>
      <c r="H23" s="72"/>
      <c r="I23" s="72">
        <v>3</v>
      </c>
      <c r="J23" s="69" t="s">
        <v>293</v>
      </c>
    </row>
    <row r="24" spans="1:10" ht="15" customHeight="1">
      <c r="A24" s="72"/>
      <c r="B24" s="53" t="s">
        <v>296</v>
      </c>
      <c r="C24" s="72"/>
      <c r="D24" s="72"/>
      <c r="E24" s="72"/>
      <c r="F24" s="72"/>
      <c r="G24" s="72"/>
      <c r="H24" s="72"/>
      <c r="I24" s="72"/>
      <c r="J24" s="69"/>
    </row>
    <row r="25" spans="1:10" ht="15" customHeight="1">
      <c r="A25" s="72">
        <v>4210004110</v>
      </c>
      <c r="B25" s="52" t="s">
        <v>297</v>
      </c>
      <c r="C25" s="72">
        <v>1</v>
      </c>
      <c r="D25" s="72">
        <v>32</v>
      </c>
      <c r="E25" s="72"/>
      <c r="F25" s="72"/>
      <c r="G25" s="72"/>
      <c r="H25" s="72"/>
      <c r="I25" s="72">
        <v>4</v>
      </c>
      <c r="J25" s="69" t="s">
        <v>295</v>
      </c>
    </row>
    <row r="26" spans="1:10" ht="15" customHeight="1">
      <c r="A26" s="72"/>
      <c r="B26" s="53" t="s">
        <v>298</v>
      </c>
      <c r="C26" s="72"/>
      <c r="D26" s="72"/>
      <c r="E26" s="72"/>
      <c r="F26" s="72"/>
      <c r="G26" s="72"/>
      <c r="H26" s="72"/>
      <c r="I26" s="72"/>
      <c r="J26" s="69"/>
    </row>
    <row r="27" spans="1:10" ht="15" customHeight="1">
      <c r="A27" s="47" t="s">
        <v>33</v>
      </c>
      <c r="B27" s="52" t="s">
        <v>34</v>
      </c>
      <c r="C27" s="73">
        <v>2</v>
      </c>
      <c r="D27" s="73">
        <v>32</v>
      </c>
      <c r="E27" s="72"/>
      <c r="F27" s="73"/>
      <c r="G27" s="72"/>
      <c r="H27" s="72"/>
      <c r="I27" s="73">
        <v>1</v>
      </c>
      <c r="J27" s="72"/>
    </row>
    <row r="28" spans="1:10" ht="25.2" customHeight="1">
      <c r="A28" s="48">
        <v>4120341171</v>
      </c>
      <c r="B28" s="53" t="s">
        <v>35</v>
      </c>
      <c r="C28" s="73"/>
      <c r="D28" s="73"/>
      <c r="E28" s="72"/>
      <c r="F28" s="73"/>
      <c r="G28" s="72"/>
      <c r="H28" s="72"/>
      <c r="I28" s="73"/>
      <c r="J28" s="72"/>
    </row>
    <row r="29" spans="1:10" ht="15" customHeight="1">
      <c r="A29" s="47" t="s">
        <v>36</v>
      </c>
      <c r="B29" s="54" t="s">
        <v>299</v>
      </c>
      <c r="C29" s="73">
        <v>1</v>
      </c>
      <c r="D29" s="73">
        <v>32</v>
      </c>
      <c r="E29" s="80">
        <v>32</v>
      </c>
      <c r="F29" s="73"/>
      <c r="G29" s="72"/>
      <c r="H29" s="72"/>
      <c r="I29" s="73">
        <v>1</v>
      </c>
      <c r="J29" s="72"/>
    </row>
    <row r="30" spans="1:10" ht="15" customHeight="1">
      <c r="A30" s="48">
        <v>4120342171</v>
      </c>
      <c r="B30" s="55" t="s">
        <v>37</v>
      </c>
      <c r="C30" s="73"/>
      <c r="D30" s="73"/>
      <c r="E30" s="80"/>
      <c r="F30" s="73"/>
      <c r="G30" s="72"/>
      <c r="H30" s="72"/>
      <c r="I30" s="73"/>
      <c r="J30" s="72"/>
    </row>
    <row r="31" spans="1:10" ht="15" customHeight="1">
      <c r="A31" s="69" t="s">
        <v>300</v>
      </c>
      <c r="B31" s="69"/>
      <c r="C31" s="56">
        <v>20</v>
      </c>
      <c r="D31" s="56">
        <v>448</v>
      </c>
      <c r="E31" s="56">
        <v>32</v>
      </c>
      <c r="F31" s="50"/>
      <c r="G31" s="50">
        <v>48</v>
      </c>
      <c r="H31" s="50">
        <v>16</v>
      </c>
      <c r="I31" s="50"/>
      <c r="J31" s="50"/>
    </row>
    <row r="32" spans="1:10" ht="15" customHeight="1">
      <c r="A32" s="70" t="s">
        <v>301</v>
      </c>
      <c r="B32" s="70"/>
      <c r="C32" s="70"/>
      <c r="D32" s="70"/>
      <c r="E32" s="70"/>
      <c r="F32" s="70"/>
      <c r="G32" s="70"/>
      <c r="H32" s="70"/>
      <c r="I32" s="70"/>
      <c r="J32" s="70"/>
    </row>
    <row r="33" spans="1:11" ht="15" customHeight="1">
      <c r="A33" s="71" t="s">
        <v>38</v>
      </c>
      <c r="B33" s="71"/>
      <c r="C33" s="71"/>
      <c r="D33" s="71"/>
      <c r="E33" s="71"/>
      <c r="F33" s="71"/>
      <c r="G33" s="71"/>
      <c r="H33" s="71"/>
      <c r="I33" s="71"/>
      <c r="J33" s="71"/>
    </row>
    <row r="34" spans="1:11" ht="0.6" customHeight="1">
      <c r="A34" s="68"/>
      <c r="B34" s="68"/>
      <c r="C34" s="68"/>
      <c r="D34" s="68"/>
      <c r="E34" s="68"/>
      <c r="F34" s="68"/>
      <c r="G34" s="68"/>
      <c r="H34" s="68"/>
      <c r="I34" s="68"/>
      <c r="J34" s="68"/>
      <c r="K34" s="45"/>
    </row>
    <row r="35" spans="1:11" ht="25.05" customHeight="1">
      <c r="A35" s="74" t="s">
        <v>39</v>
      </c>
      <c r="B35" s="74"/>
      <c r="C35" s="74" t="s">
        <v>287</v>
      </c>
      <c r="D35" s="85"/>
      <c r="E35" s="85"/>
      <c r="F35" s="85"/>
      <c r="G35" s="85"/>
      <c r="H35" s="85"/>
      <c r="I35" s="85"/>
      <c r="J35" s="85"/>
    </row>
    <row r="36" spans="1:11" ht="25.05" customHeight="1">
      <c r="A36" s="75" t="s">
        <v>40</v>
      </c>
      <c r="B36" s="75"/>
      <c r="C36" s="85"/>
      <c r="D36" s="85"/>
      <c r="E36" s="85"/>
      <c r="F36" s="85"/>
      <c r="G36" s="85"/>
      <c r="H36" s="85"/>
      <c r="I36" s="85"/>
      <c r="J36" s="85"/>
    </row>
    <row r="37" spans="1:11" ht="25.05" customHeight="1">
      <c r="A37" s="74" t="s">
        <v>41</v>
      </c>
      <c r="B37" s="74"/>
      <c r="C37" s="85"/>
      <c r="D37" s="85"/>
      <c r="E37" s="85"/>
      <c r="F37" s="85"/>
      <c r="G37" s="85"/>
      <c r="H37" s="85"/>
      <c r="I37" s="85"/>
      <c r="J37" s="85"/>
    </row>
    <row r="38" spans="1:11" ht="25.05" customHeight="1">
      <c r="A38" s="75" t="s">
        <v>42</v>
      </c>
      <c r="B38" s="75"/>
      <c r="C38" s="85"/>
      <c r="D38" s="85"/>
      <c r="E38" s="85"/>
      <c r="F38" s="85"/>
      <c r="G38" s="85"/>
      <c r="H38" s="85"/>
      <c r="I38" s="85"/>
      <c r="J38" s="85"/>
    </row>
    <row r="39" spans="1:11" ht="25.05" customHeight="1">
      <c r="A39" s="74" t="s">
        <v>43</v>
      </c>
      <c r="B39" s="74"/>
      <c r="C39" s="85"/>
      <c r="D39" s="85"/>
      <c r="E39" s="85"/>
      <c r="F39" s="85"/>
      <c r="G39" s="85"/>
      <c r="H39" s="85"/>
      <c r="I39" s="85"/>
      <c r="J39" s="85"/>
    </row>
    <row r="40" spans="1:11" ht="25.05" customHeight="1">
      <c r="A40" s="75" t="s">
        <v>44</v>
      </c>
      <c r="B40" s="75"/>
      <c r="C40" s="85"/>
      <c r="D40" s="85"/>
      <c r="E40" s="85"/>
      <c r="F40" s="85"/>
      <c r="G40" s="85"/>
      <c r="H40" s="85"/>
      <c r="I40" s="85"/>
      <c r="J40" s="85"/>
      <c r="K40" s="45"/>
    </row>
    <row r="41" spans="1:11" ht="15" customHeight="1">
      <c r="A41" s="74" t="s">
        <v>45</v>
      </c>
      <c r="B41" s="74"/>
      <c r="C41" s="85"/>
      <c r="D41" s="85"/>
      <c r="E41" s="85"/>
      <c r="F41" s="85"/>
      <c r="G41" s="85"/>
      <c r="H41" s="85"/>
      <c r="I41" s="85"/>
      <c r="J41" s="85"/>
    </row>
    <row r="42" spans="1:11" ht="15" customHeight="1">
      <c r="A42" s="75" t="s">
        <v>46</v>
      </c>
      <c r="B42" s="75"/>
      <c r="C42" s="85"/>
      <c r="D42" s="85"/>
      <c r="E42" s="85"/>
      <c r="F42" s="85"/>
      <c r="G42" s="85"/>
      <c r="H42" s="85"/>
      <c r="I42" s="85"/>
      <c r="J42" s="85"/>
    </row>
    <row r="43" spans="1:11" ht="15" customHeight="1">
      <c r="A43" s="74" t="s">
        <v>47</v>
      </c>
      <c r="B43" s="74"/>
      <c r="C43" s="85"/>
      <c r="D43" s="85"/>
      <c r="E43" s="85"/>
      <c r="F43" s="85"/>
      <c r="G43" s="85"/>
      <c r="H43" s="85"/>
      <c r="I43" s="85"/>
      <c r="J43" s="85"/>
    </row>
    <row r="44" spans="1:11" ht="14.4" customHeight="1">
      <c r="A44" s="84" t="s">
        <v>303</v>
      </c>
      <c r="B44" s="84"/>
      <c r="C44" s="85"/>
      <c r="D44" s="85"/>
      <c r="E44" s="85"/>
      <c r="F44" s="85"/>
      <c r="G44" s="85"/>
      <c r="H44" s="85"/>
      <c r="I44" s="85"/>
      <c r="J44" s="85"/>
    </row>
    <row r="45" spans="1:11" ht="15" hidden="1" customHeight="1" thickBot="1">
      <c r="A45" s="75" t="s">
        <v>48</v>
      </c>
      <c r="B45" s="75"/>
      <c r="C45" s="85"/>
      <c r="D45" s="85"/>
      <c r="E45" s="85"/>
      <c r="F45" s="85"/>
      <c r="G45" s="85"/>
      <c r="H45" s="85"/>
      <c r="I45" s="85"/>
      <c r="J45" s="85"/>
    </row>
    <row r="46" spans="1:11" ht="15" customHeight="1">
      <c r="A46" s="75" t="s">
        <v>302</v>
      </c>
      <c r="B46" s="75"/>
      <c r="C46" s="75"/>
      <c r="D46" s="75"/>
      <c r="E46" s="75"/>
      <c r="F46" s="75"/>
      <c r="G46" s="75"/>
      <c r="H46" s="75"/>
      <c r="I46" s="75"/>
      <c r="J46" s="75"/>
    </row>
    <row r="47" spans="1:11" ht="15" customHeight="1">
      <c r="A47" s="75" t="s">
        <v>49</v>
      </c>
      <c r="B47" s="75"/>
      <c r="C47" s="75"/>
      <c r="D47" s="75"/>
      <c r="E47" s="75"/>
      <c r="F47" s="75"/>
      <c r="G47" s="75"/>
      <c r="H47" s="75"/>
      <c r="I47" s="75"/>
      <c r="J47" s="75"/>
    </row>
    <row r="48" spans="1:11" ht="15" customHeight="1">
      <c r="A48" s="73">
        <v>4030032110</v>
      </c>
      <c r="B48" s="57" t="s">
        <v>227</v>
      </c>
      <c r="C48" s="73">
        <v>1</v>
      </c>
      <c r="D48" s="73">
        <v>16</v>
      </c>
      <c r="E48" s="73"/>
      <c r="F48" s="73"/>
      <c r="G48" s="73"/>
      <c r="H48" s="73"/>
      <c r="I48" s="73">
        <v>1</v>
      </c>
      <c r="J48" s="73"/>
    </row>
    <row r="49" spans="1:10" ht="15" customHeight="1">
      <c r="A49" s="73"/>
      <c r="B49" s="58" t="s">
        <v>228</v>
      </c>
      <c r="C49" s="73"/>
      <c r="D49" s="73"/>
      <c r="E49" s="73"/>
      <c r="F49" s="73"/>
      <c r="G49" s="73"/>
      <c r="H49" s="73"/>
      <c r="I49" s="73"/>
      <c r="J49" s="73"/>
    </row>
    <row r="50" spans="1:10" ht="15" customHeight="1">
      <c r="A50" s="73"/>
      <c r="B50" s="57" t="s">
        <v>229</v>
      </c>
      <c r="C50" s="73">
        <v>2</v>
      </c>
      <c r="D50" s="73">
        <v>32</v>
      </c>
      <c r="E50" s="73"/>
      <c r="F50" s="73"/>
      <c r="G50" s="73"/>
      <c r="H50" s="73"/>
      <c r="I50" s="73">
        <v>1</v>
      </c>
      <c r="J50" s="73"/>
    </row>
    <row r="51" spans="1:10" ht="15" customHeight="1">
      <c r="A51" s="73"/>
      <c r="B51" s="58" t="s">
        <v>230</v>
      </c>
      <c r="C51" s="73"/>
      <c r="D51" s="73"/>
      <c r="E51" s="73"/>
      <c r="F51" s="73"/>
      <c r="G51" s="73"/>
      <c r="H51" s="73"/>
      <c r="I51" s="73"/>
      <c r="J51" s="73"/>
    </row>
    <row r="52" spans="1:10" ht="15" customHeight="1">
      <c r="A52" s="73"/>
      <c r="B52" s="57" t="s">
        <v>231</v>
      </c>
      <c r="C52" s="73">
        <v>3</v>
      </c>
      <c r="D52" s="73">
        <v>48</v>
      </c>
      <c r="E52" s="73"/>
      <c r="F52" s="73"/>
      <c r="G52" s="73"/>
      <c r="H52" s="73"/>
      <c r="I52" s="73">
        <v>1</v>
      </c>
      <c r="J52" s="73"/>
    </row>
    <row r="53" spans="1:10" ht="15" customHeight="1">
      <c r="A53" s="73"/>
      <c r="B53" s="58" t="s">
        <v>232</v>
      </c>
      <c r="C53" s="73"/>
      <c r="D53" s="73"/>
      <c r="E53" s="73"/>
      <c r="F53" s="73"/>
      <c r="G53" s="73"/>
      <c r="H53" s="73"/>
      <c r="I53" s="73"/>
      <c r="J53" s="73"/>
    </row>
    <row r="54" spans="1:10" ht="15" customHeight="1">
      <c r="A54" s="73"/>
      <c r="B54" s="57" t="s">
        <v>50</v>
      </c>
      <c r="C54" s="73">
        <v>2</v>
      </c>
      <c r="D54" s="73">
        <v>32</v>
      </c>
      <c r="E54" s="73"/>
      <c r="F54" s="73"/>
      <c r="G54" s="73"/>
      <c r="H54" s="73"/>
      <c r="I54" s="73">
        <v>1</v>
      </c>
      <c r="J54" s="73"/>
    </row>
    <row r="55" spans="1:10" ht="15" customHeight="1">
      <c r="A55" s="73"/>
      <c r="B55" s="58" t="s">
        <v>51</v>
      </c>
      <c r="C55" s="73"/>
      <c r="D55" s="73"/>
      <c r="E55" s="73"/>
      <c r="F55" s="73"/>
      <c r="G55" s="73"/>
      <c r="H55" s="73"/>
      <c r="I55" s="73"/>
      <c r="J55" s="73"/>
    </row>
    <row r="56" spans="1:10" ht="15" customHeight="1">
      <c r="A56" s="73"/>
      <c r="B56" s="57" t="s">
        <v>233</v>
      </c>
      <c r="C56" s="73">
        <v>2</v>
      </c>
      <c r="D56" s="73">
        <v>32</v>
      </c>
      <c r="E56" s="73"/>
      <c r="F56" s="73"/>
      <c r="G56" s="73"/>
      <c r="H56" s="73"/>
      <c r="I56" s="73">
        <v>2</v>
      </c>
      <c r="J56" s="76" t="s">
        <v>234</v>
      </c>
    </row>
    <row r="57" spans="1:10" ht="15" customHeight="1">
      <c r="A57" s="73"/>
      <c r="B57" s="58" t="s">
        <v>235</v>
      </c>
      <c r="C57" s="73"/>
      <c r="D57" s="73"/>
      <c r="E57" s="73"/>
      <c r="F57" s="73"/>
      <c r="G57" s="73"/>
      <c r="H57" s="73"/>
      <c r="I57" s="73"/>
      <c r="J57" s="73"/>
    </row>
    <row r="58" spans="1:10" ht="15" customHeight="1">
      <c r="A58" s="73"/>
      <c r="B58" s="57" t="s">
        <v>236</v>
      </c>
      <c r="C58" s="73">
        <v>2</v>
      </c>
      <c r="D58" s="73">
        <v>32</v>
      </c>
      <c r="E58" s="73"/>
      <c r="F58" s="73"/>
      <c r="G58" s="73"/>
      <c r="H58" s="73"/>
      <c r="I58" s="73">
        <v>2</v>
      </c>
      <c r="J58" s="76" t="s">
        <v>237</v>
      </c>
    </row>
    <row r="59" spans="1:10" ht="15" customHeight="1">
      <c r="A59" s="73"/>
      <c r="B59" s="58" t="s">
        <v>52</v>
      </c>
      <c r="C59" s="73"/>
      <c r="D59" s="73"/>
      <c r="E59" s="73"/>
      <c r="F59" s="73"/>
      <c r="G59" s="73"/>
      <c r="H59" s="73"/>
      <c r="I59" s="73"/>
      <c r="J59" s="73"/>
    </row>
    <row r="60" spans="1:10" ht="15" customHeight="1">
      <c r="A60" s="73"/>
      <c r="B60" s="57" t="s">
        <v>53</v>
      </c>
      <c r="C60" s="73">
        <v>2</v>
      </c>
      <c r="D60" s="73">
        <v>32</v>
      </c>
      <c r="E60" s="73"/>
      <c r="F60" s="73"/>
      <c r="G60" s="73"/>
      <c r="H60" s="73"/>
      <c r="I60" s="73">
        <v>2</v>
      </c>
      <c r="J60" s="73"/>
    </row>
    <row r="61" spans="1:10" ht="15" customHeight="1">
      <c r="A61" s="73"/>
      <c r="B61" s="58" t="s">
        <v>54</v>
      </c>
      <c r="C61" s="73"/>
      <c r="D61" s="73"/>
      <c r="E61" s="73"/>
      <c r="F61" s="73"/>
      <c r="G61" s="73"/>
      <c r="H61" s="73"/>
      <c r="I61" s="73"/>
      <c r="J61" s="73"/>
    </row>
    <row r="62" spans="1:10" ht="15" customHeight="1">
      <c r="A62" s="73"/>
      <c r="B62" s="57" t="s">
        <v>238</v>
      </c>
      <c r="C62" s="73">
        <v>4</v>
      </c>
      <c r="D62" s="73">
        <v>64</v>
      </c>
      <c r="E62" s="73"/>
      <c r="F62" s="73"/>
      <c r="G62" s="73"/>
      <c r="H62" s="73"/>
      <c r="I62" s="73">
        <v>1</v>
      </c>
      <c r="J62" s="73"/>
    </row>
    <row r="63" spans="1:10" ht="15" customHeight="1">
      <c r="A63" s="73"/>
      <c r="B63" s="58" t="s">
        <v>55</v>
      </c>
      <c r="C63" s="73"/>
      <c r="D63" s="73"/>
      <c r="E63" s="73"/>
      <c r="F63" s="73"/>
      <c r="G63" s="73"/>
      <c r="H63" s="73"/>
      <c r="I63" s="73"/>
      <c r="J63" s="73"/>
    </row>
    <row r="64" spans="1:10" ht="15" customHeight="1">
      <c r="A64" s="73"/>
      <c r="B64" s="57" t="s">
        <v>239</v>
      </c>
      <c r="C64" s="73">
        <v>2</v>
      </c>
      <c r="D64" s="73">
        <v>32</v>
      </c>
      <c r="E64" s="73"/>
      <c r="F64" s="73"/>
      <c r="G64" s="73"/>
      <c r="H64" s="73"/>
      <c r="I64" s="73">
        <v>1</v>
      </c>
      <c r="J64" s="73"/>
    </row>
    <row r="65" spans="1:10" ht="25.05" customHeight="1">
      <c r="A65" s="73"/>
      <c r="B65" s="58" t="s">
        <v>56</v>
      </c>
      <c r="C65" s="73"/>
      <c r="D65" s="73"/>
      <c r="E65" s="73"/>
      <c r="F65" s="73"/>
      <c r="G65" s="73"/>
      <c r="H65" s="73"/>
      <c r="I65" s="73"/>
      <c r="J65" s="73"/>
    </row>
    <row r="66" spans="1:10" ht="15" customHeight="1">
      <c r="A66" s="73"/>
      <c r="B66" s="57" t="s">
        <v>240</v>
      </c>
      <c r="C66" s="73">
        <v>4</v>
      </c>
      <c r="D66" s="73">
        <v>64</v>
      </c>
      <c r="E66" s="73"/>
      <c r="F66" s="73"/>
      <c r="G66" s="73"/>
      <c r="H66" s="73"/>
      <c r="I66" s="73">
        <v>2</v>
      </c>
      <c r="J66" s="76" t="s">
        <v>241</v>
      </c>
    </row>
    <row r="67" spans="1:10" ht="15" customHeight="1">
      <c r="A67" s="73"/>
      <c r="B67" s="58" t="s">
        <v>57</v>
      </c>
      <c r="C67" s="73"/>
      <c r="D67" s="73"/>
      <c r="E67" s="73"/>
      <c r="F67" s="73"/>
      <c r="G67" s="73"/>
      <c r="H67" s="73"/>
      <c r="I67" s="73"/>
      <c r="J67" s="73"/>
    </row>
    <row r="68" spans="1:10" ht="15" customHeight="1">
      <c r="A68" s="73"/>
      <c r="B68" s="57" t="s">
        <v>242</v>
      </c>
      <c r="C68" s="73">
        <v>2</v>
      </c>
      <c r="D68" s="73">
        <v>32</v>
      </c>
      <c r="E68" s="73"/>
      <c r="F68" s="73"/>
      <c r="G68" s="73"/>
      <c r="H68" s="73"/>
      <c r="I68" s="73">
        <v>2</v>
      </c>
      <c r="J68" s="73"/>
    </row>
    <row r="69" spans="1:10" ht="15" customHeight="1">
      <c r="A69" s="73"/>
      <c r="B69" s="58" t="s">
        <v>58</v>
      </c>
      <c r="C69" s="73"/>
      <c r="D69" s="73"/>
      <c r="E69" s="73"/>
      <c r="F69" s="73"/>
      <c r="G69" s="73"/>
      <c r="H69" s="73"/>
      <c r="I69" s="73"/>
      <c r="J69" s="73"/>
    </row>
    <row r="70" spans="1:10" ht="15" customHeight="1">
      <c r="A70" s="73"/>
      <c r="B70" s="57" t="s">
        <v>243</v>
      </c>
      <c r="C70" s="73">
        <v>1</v>
      </c>
      <c r="D70" s="73">
        <v>16</v>
      </c>
      <c r="E70" s="73"/>
      <c r="F70" s="73"/>
      <c r="G70" s="73"/>
      <c r="H70" s="73"/>
      <c r="I70" s="73">
        <v>2</v>
      </c>
      <c r="J70" s="76" t="s">
        <v>244</v>
      </c>
    </row>
    <row r="71" spans="1:10" ht="15" customHeight="1">
      <c r="A71" s="73"/>
      <c r="B71" s="58" t="s">
        <v>56</v>
      </c>
      <c r="C71" s="73"/>
      <c r="D71" s="73"/>
      <c r="E71" s="73"/>
      <c r="F71" s="73"/>
      <c r="G71" s="73"/>
      <c r="H71" s="73"/>
      <c r="I71" s="73"/>
      <c r="J71" s="73"/>
    </row>
    <row r="72" spans="1:10" ht="15" customHeight="1">
      <c r="A72" s="76" t="s">
        <v>245</v>
      </c>
      <c r="B72" s="76"/>
      <c r="C72" s="59">
        <v>27</v>
      </c>
      <c r="D72" s="59">
        <v>432</v>
      </c>
      <c r="E72" s="59"/>
      <c r="F72" s="59"/>
      <c r="G72" s="59"/>
      <c r="H72" s="59"/>
      <c r="I72" s="59"/>
      <c r="J72" s="59"/>
    </row>
    <row r="73" spans="1:10" ht="15" customHeight="1">
      <c r="A73" s="74" t="s">
        <v>246</v>
      </c>
      <c r="B73" s="74"/>
      <c r="C73" s="74"/>
      <c r="D73" s="74"/>
      <c r="E73" s="74"/>
      <c r="F73" s="74"/>
      <c r="G73" s="74"/>
      <c r="H73" s="74"/>
      <c r="I73" s="74"/>
      <c r="J73" s="74"/>
    </row>
    <row r="74" spans="1:10" ht="15" customHeight="1">
      <c r="A74" s="75" t="s">
        <v>59</v>
      </c>
      <c r="B74" s="75"/>
      <c r="C74" s="75"/>
      <c r="D74" s="75"/>
      <c r="E74" s="75"/>
      <c r="F74" s="75"/>
      <c r="G74" s="75"/>
      <c r="H74" s="75"/>
      <c r="I74" s="75"/>
      <c r="J74" s="75"/>
    </row>
    <row r="75" spans="1:10" ht="15" customHeight="1">
      <c r="A75" s="73">
        <v>4030032110</v>
      </c>
      <c r="B75" s="57" t="s">
        <v>227</v>
      </c>
      <c r="C75" s="73">
        <v>1</v>
      </c>
      <c r="D75" s="73">
        <v>16</v>
      </c>
      <c r="E75" s="73"/>
      <c r="F75" s="73"/>
      <c r="G75" s="73"/>
      <c r="H75" s="73"/>
      <c r="I75" s="73">
        <v>1</v>
      </c>
      <c r="J75" s="73"/>
    </row>
    <row r="76" spans="1:10" ht="15" customHeight="1">
      <c r="A76" s="73"/>
      <c r="B76" s="58" t="s">
        <v>228</v>
      </c>
      <c r="C76" s="73"/>
      <c r="D76" s="73"/>
      <c r="E76" s="73"/>
      <c r="F76" s="73"/>
      <c r="G76" s="73"/>
      <c r="H76" s="73"/>
      <c r="I76" s="73"/>
      <c r="J76" s="73"/>
    </row>
    <row r="77" spans="1:10" ht="15" customHeight="1">
      <c r="A77" s="73"/>
      <c r="B77" s="57" t="s">
        <v>229</v>
      </c>
      <c r="C77" s="73">
        <v>2</v>
      </c>
      <c r="D77" s="73">
        <v>32</v>
      </c>
      <c r="E77" s="73"/>
      <c r="F77" s="73"/>
      <c r="G77" s="73"/>
      <c r="H77" s="73"/>
      <c r="I77" s="73">
        <v>1</v>
      </c>
      <c r="J77" s="73"/>
    </row>
    <row r="78" spans="1:10" ht="15" customHeight="1">
      <c r="A78" s="73"/>
      <c r="B78" s="58" t="s">
        <v>230</v>
      </c>
      <c r="C78" s="73"/>
      <c r="D78" s="73"/>
      <c r="E78" s="73"/>
      <c r="F78" s="73"/>
      <c r="G78" s="73"/>
      <c r="H78" s="73"/>
      <c r="I78" s="73"/>
      <c r="J78" s="73"/>
    </row>
    <row r="79" spans="1:10" ht="25.05" customHeight="1">
      <c r="A79" s="73"/>
      <c r="B79" s="57" t="s">
        <v>231</v>
      </c>
      <c r="C79" s="73">
        <v>3</v>
      </c>
      <c r="D79" s="73">
        <v>48</v>
      </c>
      <c r="E79" s="73"/>
      <c r="F79" s="73"/>
      <c r="G79" s="73"/>
      <c r="H79" s="73"/>
      <c r="I79" s="73">
        <v>1</v>
      </c>
      <c r="J79" s="73"/>
    </row>
    <row r="80" spans="1:10" ht="15" customHeight="1">
      <c r="A80" s="73"/>
      <c r="B80" s="58" t="s">
        <v>232</v>
      </c>
      <c r="C80" s="73"/>
      <c r="D80" s="73"/>
      <c r="E80" s="73"/>
      <c r="F80" s="73"/>
      <c r="G80" s="73"/>
      <c r="H80" s="73"/>
      <c r="I80" s="73"/>
      <c r="J80" s="73"/>
    </row>
    <row r="81" spans="1:10" ht="15" customHeight="1">
      <c r="A81" s="73"/>
      <c r="B81" s="57" t="s">
        <v>50</v>
      </c>
      <c r="C81" s="73">
        <v>2</v>
      </c>
      <c r="D81" s="73">
        <v>32</v>
      </c>
      <c r="E81" s="73"/>
      <c r="F81" s="73"/>
      <c r="G81" s="73"/>
      <c r="H81" s="73"/>
      <c r="I81" s="73">
        <v>1</v>
      </c>
      <c r="J81" s="73"/>
    </row>
    <row r="82" spans="1:10" ht="15" customHeight="1">
      <c r="A82" s="73"/>
      <c r="B82" s="58" t="s">
        <v>51</v>
      </c>
      <c r="C82" s="73"/>
      <c r="D82" s="73"/>
      <c r="E82" s="73"/>
      <c r="F82" s="73"/>
      <c r="G82" s="73"/>
      <c r="H82" s="73"/>
      <c r="I82" s="73"/>
      <c r="J82" s="73"/>
    </row>
    <row r="83" spans="1:10" ht="15" customHeight="1">
      <c r="A83" s="73"/>
      <c r="B83" s="57" t="s">
        <v>233</v>
      </c>
      <c r="C83" s="73">
        <v>2</v>
      </c>
      <c r="D83" s="73">
        <v>32</v>
      </c>
      <c r="E83" s="73"/>
      <c r="F83" s="73"/>
      <c r="G83" s="73"/>
      <c r="H83" s="73"/>
      <c r="I83" s="73">
        <v>2</v>
      </c>
      <c r="J83" s="76" t="s">
        <v>247</v>
      </c>
    </row>
    <row r="84" spans="1:10" ht="27.6" customHeight="1">
      <c r="A84" s="73"/>
      <c r="B84" s="58" t="s">
        <v>235</v>
      </c>
      <c r="C84" s="73"/>
      <c r="D84" s="73"/>
      <c r="E84" s="73"/>
      <c r="F84" s="73"/>
      <c r="G84" s="73"/>
      <c r="H84" s="73"/>
      <c r="I84" s="73"/>
      <c r="J84" s="73"/>
    </row>
    <row r="85" spans="1:10" ht="15" customHeight="1">
      <c r="A85" s="73"/>
      <c r="B85" s="57" t="s">
        <v>236</v>
      </c>
      <c r="C85" s="73">
        <v>2</v>
      </c>
      <c r="D85" s="73">
        <v>32</v>
      </c>
      <c r="E85" s="73"/>
      <c r="F85" s="73"/>
      <c r="G85" s="73"/>
      <c r="H85" s="73"/>
      <c r="I85" s="73">
        <v>2</v>
      </c>
      <c r="J85" s="76" t="s">
        <v>248</v>
      </c>
    </row>
    <row r="86" spans="1:10" ht="15" customHeight="1">
      <c r="A86" s="73"/>
      <c r="B86" s="58" t="s">
        <v>249</v>
      </c>
      <c r="C86" s="73"/>
      <c r="D86" s="73"/>
      <c r="E86" s="73"/>
      <c r="F86" s="73"/>
      <c r="G86" s="73"/>
      <c r="H86" s="73"/>
      <c r="I86" s="73"/>
      <c r="J86" s="73"/>
    </row>
    <row r="87" spans="1:10" ht="15" customHeight="1">
      <c r="A87" s="73"/>
      <c r="B87" s="57" t="s">
        <v>53</v>
      </c>
      <c r="C87" s="73">
        <v>2</v>
      </c>
      <c r="D87" s="73">
        <v>32</v>
      </c>
      <c r="E87" s="73"/>
      <c r="F87" s="73"/>
      <c r="G87" s="73"/>
      <c r="H87" s="73"/>
      <c r="I87" s="73">
        <v>2</v>
      </c>
      <c r="J87" s="73"/>
    </row>
    <row r="88" spans="1:10" ht="15" customHeight="1">
      <c r="A88" s="73"/>
      <c r="B88" s="58" t="s">
        <v>54</v>
      </c>
      <c r="C88" s="73"/>
      <c r="D88" s="73"/>
      <c r="E88" s="73"/>
      <c r="F88" s="73"/>
      <c r="G88" s="73"/>
      <c r="H88" s="73"/>
      <c r="I88" s="73"/>
      <c r="J88" s="73"/>
    </row>
    <row r="89" spans="1:10" ht="15" customHeight="1">
      <c r="A89" s="73"/>
      <c r="B89" s="57" t="s">
        <v>250</v>
      </c>
      <c r="C89" s="73">
        <v>4</v>
      </c>
      <c r="D89" s="73">
        <v>64</v>
      </c>
      <c r="E89" s="73"/>
      <c r="F89" s="73"/>
      <c r="G89" s="73"/>
      <c r="H89" s="73"/>
      <c r="I89" s="73">
        <v>1</v>
      </c>
      <c r="J89" s="73"/>
    </row>
    <row r="90" spans="1:10" ht="15" customHeight="1">
      <c r="A90" s="73"/>
      <c r="B90" s="58" t="s">
        <v>60</v>
      </c>
      <c r="C90" s="73"/>
      <c r="D90" s="73"/>
      <c r="E90" s="73"/>
      <c r="F90" s="73"/>
      <c r="G90" s="73"/>
      <c r="H90" s="73"/>
      <c r="I90" s="73"/>
      <c r="J90" s="73"/>
    </row>
    <row r="91" spans="1:10" ht="15" customHeight="1">
      <c r="A91" s="73"/>
      <c r="B91" s="57" t="s">
        <v>61</v>
      </c>
      <c r="C91" s="73">
        <v>2</v>
      </c>
      <c r="D91" s="73">
        <v>32</v>
      </c>
      <c r="E91" s="73"/>
      <c r="F91" s="73"/>
      <c r="G91" s="73"/>
      <c r="H91" s="73"/>
      <c r="I91" s="73">
        <v>1</v>
      </c>
      <c r="J91" s="73"/>
    </row>
    <row r="92" spans="1:10" ht="15" customHeight="1">
      <c r="A92" s="73"/>
      <c r="B92" s="58" t="s">
        <v>62</v>
      </c>
      <c r="C92" s="73"/>
      <c r="D92" s="73"/>
      <c r="E92" s="73"/>
      <c r="F92" s="73"/>
      <c r="G92" s="73"/>
      <c r="H92" s="73"/>
      <c r="I92" s="73"/>
      <c r="J92" s="73"/>
    </row>
    <row r="93" spans="1:10" ht="15" customHeight="1">
      <c r="A93" s="73"/>
      <c r="B93" s="57" t="s">
        <v>251</v>
      </c>
      <c r="C93" s="73">
        <v>4</v>
      </c>
      <c r="D93" s="73">
        <v>64</v>
      </c>
      <c r="E93" s="73"/>
      <c r="F93" s="73"/>
      <c r="G93" s="73"/>
      <c r="H93" s="73"/>
      <c r="I93" s="73">
        <v>2</v>
      </c>
      <c r="J93" s="76" t="s">
        <v>252</v>
      </c>
    </row>
    <row r="94" spans="1:10" ht="15" customHeight="1">
      <c r="A94" s="73"/>
      <c r="B94" s="58" t="s">
        <v>63</v>
      </c>
      <c r="C94" s="73"/>
      <c r="D94" s="73"/>
      <c r="E94" s="73"/>
      <c r="F94" s="73"/>
      <c r="G94" s="73"/>
      <c r="H94" s="73"/>
      <c r="I94" s="73"/>
      <c r="J94" s="73"/>
    </row>
    <row r="95" spans="1:10" ht="15" customHeight="1">
      <c r="A95" s="73"/>
      <c r="B95" s="57" t="s">
        <v>64</v>
      </c>
      <c r="C95" s="73">
        <v>1</v>
      </c>
      <c r="D95" s="73">
        <v>16</v>
      </c>
      <c r="E95" s="73"/>
      <c r="F95" s="73"/>
      <c r="G95" s="73"/>
      <c r="H95" s="73"/>
      <c r="I95" s="73">
        <v>2</v>
      </c>
      <c r="J95" s="73"/>
    </row>
    <row r="96" spans="1:10" ht="15" customHeight="1">
      <c r="A96" s="73"/>
      <c r="B96" s="58" t="s">
        <v>65</v>
      </c>
      <c r="C96" s="73"/>
      <c r="D96" s="73"/>
      <c r="E96" s="73"/>
      <c r="F96" s="73"/>
      <c r="G96" s="73"/>
      <c r="H96" s="73"/>
      <c r="I96" s="73"/>
      <c r="J96" s="73"/>
    </row>
    <row r="97" spans="1:10" ht="15" customHeight="1">
      <c r="A97" s="73"/>
      <c r="B97" s="57" t="s">
        <v>66</v>
      </c>
      <c r="C97" s="73">
        <v>2</v>
      </c>
      <c r="D97" s="73">
        <v>32</v>
      </c>
      <c r="E97" s="73"/>
      <c r="F97" s="73"/>
      <c r="G97" s="73"/>
      <c r="H97" s="73"/>
      <c r="I97" s="73">
        <v>2</v>
      </c>
      <c r="J97" s="73"/>
    </row>
    <row r="98" spans="1:10" ht="15" customHeight="1">
      <c r="A98" s="73"/>
      <c r="B98" s="58" t="s">
        <v>67</v>
      </c>
      <c r="C98" s="73"/>
      <c r="D98" s="73"/>
      <c r="E98" s="73"/>
      <c r="F98" s="73"/>
      <c r="G98" s="73"/>
      <c r="H98" s="73"/>
      <c r="I98" s="73"/>
      <c r="J98" s="73"/>
    </row>
    <row r="99" spans="1:10" ht="15" customHeight="1">
      <c r="A99" s="76" t="s">
        <v>245</v>
      </c>
      <c r="B99" s="76"/>
      <c r="C99" s="59">
        <v>27</v>
      </c>
      <c r="D99" s="59">
        <v>432</v>
      </c>
      <c r="E99" s="59"/>
      <c r="F99" s="59"/>
      <c r="G99" s="59"/>
      <c r="H99" s="59"/>
      <c r="I99" s="59"/>
      <c r="J99" s="59"/>
    </row>
    <row r="100" spans="1:10" ht="15" customHeight="1">
      <c r="A100" s="77" t="s">
        <v>68</v>
      </c>
      <c r="B100" s="77"/>
      <c r="C100" s="77"/>
      <c r="D100" s="77"/>
      <c r="E100" s="77"/>
      <c r="F100" s="77"/>
      <c r="G100" s="77"/>
      <c r="H100" s="77"/>
      <c r="I100" s="77"/>
      <c r="J100" s="77"/>
    </row>
    <row r="101" spans="1:10" ht="15" customHeight="1">
      <c r="A101" s="78" t="s">
        <v>69</v>
      </c>
      <c r="B101" s="78"/>
      <c r="C101" s="78"/>
      <c r="D101" s="78"/>
      <c r="E101" s="78"/>
      <c r="F101" s="78"/>
      <c r="G101" s="78"/>
      <c r="H101" s="78"/>
      <c r="I101" s="78"/>
      <c r="J101" s="78"/>
    </row>
    <row r="102" spans="1:10" ht="15" customHeight="1">
      <c r="A102" s="73">
        <v>4030055110</v>
      </c>
      <c r="B102" s="60" t="s">
        <v>253</v>
      </c>
      <c r="C102" s="73">
        <v>4</v>
      </c>
      <c r="D102" s="73">
        <v>64</v>
      </c>
      <c r="E102" s="73"/>
      <c r="F102" s="73"/>
      <c r="G102" s="73"/>
      <c r="H102" s="73"/>
      <c r="I102" s="73">
        <v>3</v>
      </c>
      <c r="J102" s="81"/>
    </row>
    <row r="103" spans="1:10" ht="15" customHeight="1">
      <c r="A103" s="73"/>
      <c r="B103" s="61" t="s">
        <v>70</v>
      </c>
      <c r="C103" s="73"/>
      <c r="D103" s="73"/>
      <c r="E103" s="73"/>
      <c r="F103" s="73"/>
      <c r="G103" s="73"/>
      <c r="H103" s="73"/>
      <c r="I103" s="73"/>
      <c r="J103" s="81"/>
    </row>
    <row r="104" spans="1:10" ht="15" customHeight="1">
      <c r="A104" s="73">
        <v>4030056110</v>
      </c>
      <c r="B104" s="60" t="s">
        <v>254</v>
      </c>
      <c r="C104" s="73">
        <v>4</v>
      </c>
      <c r="D104" s="73">
        <v>64</v>
      </c>
      <c r="E104" s="73"/>
      <c r="F104" s="73"/>
      <c r="G104" s="73"/>
      <c r="H104" s="73"/>
      <c r="I104" s="73">
        <v>4</v>
      </c>
      <c r="J104" s="76" t="s">
        <v>253</v>
      </c>
    </row>
    <row r="105" spans="1:10" ht="15" customHeight="1">
      <c r="A105" s="73"/>
      <c r="B105" s="61" t="s">
        <v>71</v>
      </c>
      <c r="C105" s="73"/>
      <c r="D105" s="73"/>
      <c r="E105" s="73"/>
      <c r="F105" s="73"/>
      <c r="G105" s="73"/>
      <c r="H105" s="73"/>
      <c r="I105" s="73"/>
      <c r="J105" s="76"/>
    </row>
    <row r="106" spans="1:10" ht="15" customHeight="1">
      <c r="A106" s="73">
        <v>4030119110</v>
      </c>
      <c r="B106" s="60" t="s">
        <v>255</v>
      </c>
      <c r="C106" s="73">
        <v>2</v>
      </c>
      <c r="D106" s="73">
        <v>32</v>
      </c>
      <c r="E106" s="73"/>
      <c r="F106" s="73"/>
      <c r="G106" s="73"/>
      <c r="H106" s="73"/>
      <c r="I106" s="73">
        <v>3</v>
      </c>
      <c r="J106" s="76"/>
    </row>
    <row r="107" spans="1:10" ht="15" customHeight="1">
      <c r="A107" s="73"/>
      <c r="B107" s="61" t="s">
        <v>72</v>
      </c>
      <c r="C107" s="73"/>
      <c r="D107" s="73"/>
      <c r="E107" s="73"/>
      <c r="F107" s="73"/>
      <c r="G107" s="73"/>
      <c r="H107" s="73"/>
      <c r="I107" s="73"/>
      <c r="J107" s="76"/>
    </row>
    <row r="108" spans="1:10" ht="15" customHeight="1">
      <c r="A108" s="73">
        <v>4030120110</v>
      </c>
      <c r="B108" s="60" t="s">
        <v>256</v>
      </c>
      <c r="C108" s="73">
        <v>2</v>
      </c>
      <c r="D108" s="73">
        <v>32</v>
      </c>
      <c r="E108" s="73"/>
      <c r="F108" s="73"/>
      <c r="G108" s="73"/>
      <c r="H108" s="73"/>
      <c r="I108" s="73">
        <v>4</v>
      </c>
      <c r="J108" s="76" t="s">
        <v>255</v>
      </c>
    </row>
    <row r="109" spans="1:10" ht="15" customHeight="1">
      <c r="A109" s="73"/>
      <c r="B109" s="61" t="s">
        <v>73</v>
      </c>
      <c r="C109" s="73"/>
      <c r="D109" s="73"/>
      <c r="E109" s="73"/>
      <c r="F109" s="73"/>
      <c r="G109" s="73"/>
      <c r="H109" s="73"/>
      <c r="I109" s="73"/>
      <c r="J109" s="76"/>
    </row>
    <row r="110" spans="1:10" ht="15" customHeight="1">
      <c r="A110" s="73">
        <v>4030114110</v>
      </c>
      <c r="B110" s="60" t="s">
        <v>257</v>
      </c>
      <c r="C110" s="73">
        <v>2</v>
      </c>
      <c r="D110" s="73">
        <v>32</v>
      </c>
      <c r="E110" s="73"/>
      <c r="F110" s="73"/>
      <c r="G110" s="73"/>
      <c r="H110" s="73"/>
      <c r="I110" s="73">
        <v>3</v>
      </c>
      <c r="J110" s="76"/>
    </row>
    <row r="111" spans="1:10" ht="15" customHeight="1">
      <c r="A111" s="73"/>
      <c r="B111" s="61" t="s">
        <v>74</v>
      </c>
      <c r="C111" s="73"/>
      <c r="D111" s="73"/>
      <c r="E111" s="73"/>
      <c r="F111" s="73"/>
      <c r="G111" s="73"/>
      <c r="H111" s="73"/>
      <c r="I111" s="73"/>
      <c r="J111" s="76"/>
    </row>
    <row r="112" spans="1:10" ht="15" customHeight="1">
      <c r="A112" s="73">
        <v>4030115110</v>
      </c>
      <c r="B112" s="60" t="s">
        <v>258</v>
      </c>
      <c r="C112" s="73">
        <v>2</v>
      </c>
      <c r="D112" s="73">
        <v>32</v>
      </c>
      <c r="E112" s="73"/>
      <c r="F112" s="73"/>
      <c r="G112" s="73"/>
      <c r="H112" s="73"/>
      <c r="I112" s="73">
        <v>4</v>
      </c>
      <c r="J112" s="76" t="s">
        <v>257</v>
      </c>
    </row>
    <row r="113" spans="1:10" ht="15" customHeight="1">
      <c r="A113" s="73"/>
      <c r="B113" s="61" t="s">
        <v>75</v>
      </c>
      <c r="C113" s="73"/>
      <c r="D113" s="73"/>
      <c r="E113" s="73"/>
      <c r="F113" s="73"/>
      <c r="G113" s="73"/>
      <c r="H113" s="73"/>
      <c r="I113" s="73"/>
      <c r="J113" s="76"/>
    </row>
    <row r="114" spans="1:10" ht="15" customHeight="1">
      <c r="A114" s="73">
        <v>4030107110</v>
      </c>
      <c r="B114" s="62" t="s">
        <v>259</v>
      </c>
      <c r="C114" s="73">
        <v>2</v>
      </c>
      <c r="D114" s="73">
        <v>32</v>
      </c>
      <c r="E114" s="73"/>
      <c r="F114" s="73"/>
      <c r="G114" s="73"/>
      <c r="H114" s="73"/>
      <c r="I114" s="73">
        <v>3</v>
      </c>
      <c r="J114" s="82"/>
    </row>
    <row r="115" spans="1:10" ht="15" customHeight="1">
      <c r="A115" s="73"/>
      <c r="B115" s="61" t="s">
        <v>76</v>
      </c>
      <c r="C115" s="73"/>
      <c r="D115" s="73"/>
      <c r="E115" s="73"/>
      <c r="F115" s="73"/>
      <c r="G115" s="73"/>
      <c r="H115" s="73"/>
      <c r="I115" s="73"/>
      <c r="J115" s="82"/>
    </row>
    <row r="116" spans="1:10" ht="15" customHeight="1">
      <c r="A116" s="73">
        <v>4030108110</v>
      </c>
      <c r="B116" s="62" t="s">
        <v>260</v>
      </c>
      <c r="C116" s="73">
        <v>2</v>
      </c>
      <c r="D116" s="73">
        <v>32</v>
      </c>
      <c r="E116" s="73"/>
      <c r="F116" s="73"/>
      <c r="G116" s="73"/>
      <c r="H116" s="73"/>
      <c r="I116" s="73">
        <v>4</v>
      </c>
      <c r="J116" s="83" t="s">
        <v>259</v>
      </c>
    </row>
    <row r="117" spans="1:10" ht="15" customHeight="1">
      <c r="A117" s="73"/>
      <c r="B117" s="61" t="s">
        <v>261</v>
      </c>
      <c r="C117" s="73"/>
      <c r="D117" s="73"/>
      <c r="E117" s="73"/>
      <c r="F117" s="73"/>
      <c r="G117" s="73"/>
      <c r="H117" s="73"/>
      <c r="I117" s="73"/>
      <c r="J117" s="83"/>
    </row>
    <row r="118" spans="1:10" ht="15" customHeight="1">
      <c r="A118" s="73">
        <v>4030128110</v>
      </c>
      <c r="B118" s="60" t="s">
        <v>262</v>
      </c>
      <c r="C118" s="73">
        <v>2</v>
      </c>
      <c r="D118" s="73">
        <v>32</v>
      </c>
      <c r="E118" s="73"/>
      <c r="F118" s="73"/>
      <c r="G118" s="73"/>
      <c r="H118" s="73"/>
      <c r="I118" s="73">
        <v>3</v>
      </c>
      <c r="J118" s="82"/>
    </row>
    <row r="119" spans="1:10" ht="15" customHeight="1">
      <c r="A119" s="73"/>
      <c r="B119" s="61" t="s">
        <v>263</v>
      </c>
      <c r="C119" s="73"/>
      <c r="D119" s="73"/>
      <c r="E119" s="73"/>
      <c r="F119" s="73"/>
      <c r="G119" s="73"/>
      <c r="H119" s="73"/>
      <c r="I119" s="73"/>
      <c r="J119" s="82"/>
    </row>
    <row r="120" spans="1:10" ht="15" customHeight="1">
      <c r="A120" s="73">
        <v>4030129110</v>
      </c>
      <c r="B120" s="60" t="s">
        <v>264</v>
      </c>
      <c r="C120" s="73">
        <v>2</v>
      </c>
      <c r="D120" s="73">
        <v>32</v>
      </c>
      <c r="E120" s="73"/>
      <c r="F120" s="73"/>
      <c r="G120" s="73"/>
      <c r="H120" s="73"/>
      <c r="I120" s="73">
        <v>4</v>
      </c>
      <c r="J120" s="74" t="s">
        <v>262</v>
      </c>
    </row>
    <row r="121" spans="1:10" ht="15" customHeight="1">
      <c r="A121" s="73"/>
      <c r="B121" s="61" t="s">
        <v>265</v>
      </c>
      <c r="C121" s="73"/>
      <c r="D121" s="73"/>
      <c r="E121" s="73"/>
      <c r="F121" s="73"/>
      <c r="G121" s="73"/>
      <c r="H121" s="73"/>
      <c r="I121" s="73"/>
      <c r="J121" s="74"/>
    </row>
    <row r="122" spans="1:10" ht="15" customHeight="1">
      <c r="A122" s="73">
        <v>4030042110</v>
      </c>
      <c r="B122" s="60" t="s">
        <v>266</v>
      </c>
      <c r="C122" s="73">
        <v>3</v>
      </c>
      <c r="D122" s="73">
        <v>48</v>
      </c>
      <c r="E122" s="73"/>
      <c r="F122" s="73"/>
      <c r="G122" s="73"/>
      <c r="H122" s="73"/>
      <c r="I122" s="73">
        <v>5</v>
      </c>
      <c r="J122" s="82"/>
    </row>
    <row r="123" spans="1:10" ht="15" customHeight="1">
      <c r="A123" s="73"/>
      <c r="B123" s="61" t="s">
        <v>267</v>
      </c>
      <c r="C123" s="73"/>
      <c r="D123" s="73"/>
      <c r="E123" s="73"/>
      <c r="F123" s="73"/>
      <c r="G123" s="73"/>
      <c r="H123" s="73"/>
      <c r="I123" s="73"/>
      <c r="J123" s="82"/>
    </row>
    <row r="124" spans="1:10" ht="15" customHeight="1">
      <c r="A124" s="73">
        <v>4030043110</v>
      </c>
      <c r="B124" s="60" t="s">
        <v>268</v>
      </c>
      <c r="C124" s="73">
        <v>3</v>
      </c>
      <c r="D124" s="73">
        <v>48</v>
      </c>
      <c r="E124" s="73"/>
      <c r="F124" s="73"/>
      <c r="G124" s="73"/>
      <c r="H124" s="73"/>
      <c r="I124" s="73">
        <v>6</v>
      </c>
      <c r="J124" s="74" t="s">
        <v>266</v>
      </c>
    </row>
    <row r="125" spans="1:10" ht="15" customHeight="1">
      <c r="A125" s="73"/>
      <c r="B125" s="61" t="s">
        <v>269</v>
      </c>
      <c r="C125" s="73"/>
      <c r="D125" s="73"/>
      <c r="E125" s="73"/>
      <c r="F125" s="73"/>
      <c r="G125" s="73"/>
      <c r="H125" s="73"/>
      <c r="I125" s="73"/>
      <c r="J125" s="74"/>
    </row>
    <row r="126" spans="1:10" ht="15" customHeight="1">
      <c r="A126" s="73">
        <v>4030099110</v>
      </c>
      <c r="B126" s="60" t="s">
        <v>270</v>
      </c>
      <c r="C126" s="73">
        <v>2</v>
      </c>
      <c r="D126" s="73">
        <v>32</v>
      </c>
      <c r="E126" s="73"/>
      <c r="F126" s="73"/>
      <c r="G126" s="73"/>
      <c r="H126" s="73"/>
      <c r="I126" s="73">
        <v>5</v>
      </c>
      <c r="J126" s="82"/>
    </row>
    <row r="127" spans="1:10" ht="15" customHeight="1">
      <c r="A127" s="73"/>
      <c r="B127" s="61" t="s">
        <v>271</v>
      </c>
      <c r="C127" s="73"/>
      <c r="D127" s="73"/>
      <c r="E127" s="73"/>
      <c r="F127" s="73"/>
      <c r="G127" s="73"/>
      <c r="H127" s="73"/>
      <c r="I127" s="73"/>
      <c r="J127" s="82"/>
    </row>
    <row r="128" spans="1:10" ht="15" customHeight="1">
      <c r="A128" s="73">
        <v>4030100110</v>
      </c>
      <c r="B128" s="60" t="s">
        <v>272</v>
      </c>
      <c r="C128" s="73">
        <v>2</v>
      </c>
      <c r="D128" s="73">
        <v>32</v>
      </c>
      <c r="E128" s="73"/>
      <c r="F128" s="73"/>
      <c r="G128" s="73"/>
      <c r="H128" s="73"/>
      <c r="I128" s="73">
        <v>6</v>
      </c>
      <c r="J128" s="74" t="s">
        <v>270</v>
      </c>
    </row>
    <row r="129" spans="1:10" ht="30" customHeight="1">
      <c r="A129" s="73"/>
      <c r="B129" s="61" t="s">
        <v>273</v>
      </c>
      <c r="C129" s="73"/>
      <c r="D129" s="73"/>
      <c r="E129" s="73"/>
      <c r="F129" s="73"/>
      <c r="G129" s="73"/>
      <c r="H129" s="73"/>
      <c r="I129" s="73"/>
      <c r="J129" s="74"/>
    </row>
    <row r="130" spans="1:10" ht="23.25" customHeight="1">
      <c r="A130" s="73">
        <v>4030063110</v>
      </c>
      <c r="B130" s="60" t="s">
        <v>274</v>
      </c>
      <c r="C130" s="73">
        <v>2</v>
      </c>
      <c r="D130" s="73">
        <v>32</v>
      </c>
      <c r="E130" s="73"/>
      <c r="F130" s="73"/>
      <c r="G130" s="73"/>
      <c r="H130" s="73"/>
      <c r="I130" s="73">
        <v>5</v>
      </c>
      <c r="J130" s="82"/>
    </row>
    <row r="131" spans="1:10" ht="24" customHeight="1">
      <c r="A131" s="73"/>
      <c r="B131" s="61" t="s">
        <v>275</v>
      </c>
      <c r="C131" s="73"/>
      <c r="D131" s="73"/>
      <c r="E131" s="73"/>
      <c r="F131" s="73"/>
      <c r="G131" s="73"/>
      <c r="H131" s="73"/>
      <c r="I131" s="73"/>
      <c r="J131" s="82"/>
    </row>
    <row r="132" spans="1:10" ht="15" customHeight="1">
      <c r="A132" s="73">
        <v>4030064110</v>
      </c>
      <c r="B132" s="60" t="s">
        <v>276</v>
      </c>
      <c r="C132" s="73">
        <v>2</v>
      </c>
      <c r="D132" s="73">
        <v>32</v>
      </c>
      <c r="E132" s="73"/>
      <c r="F132" s="73"/>
      <c r="G132" s="73"/>
      <c r="H132" s="73"/>
      <c r="I132" s="73">
        <v>6</v>
      </c>
      <c r="J132" s="74" t="s">
        <v>277</v>
      </c>
    </row>
    <row r="133" spans="1:10" ht="25.05" customHeight="1">
      <c r="A133" s="73"/>
      <c r="B133" s="61" t="s">
        <v>278</v>
      </c>
      <c r="C133" s="73"/>
      <c r="D133" s="73"/>
      <c r="E133" s="73"/>
      <c r="F133" s="73"/>
      <c r="G133" s="73"/>
      <c r="H133" s="73"/>
      <c r="I133" s="73"/>
      <c r="J133" s="74"/>
    </row>
    <row r="134" spans="1:10" ht="15" customHeight="1">
      <c r="A134" s="60"/>
      <c r="B134" s="60" t="s">
        <v>77</v>
      </c>
      <c r="C134" s="73">
        <v>2</v>
      </c>
      <c r="D134" s="73">
        <v>32</v>
      </c>
      <c r="E134" s="73"/>
      <c r="F134" s="73"/>
      <c r="G134" s="73"/>
      <c r="H134" s="73"/>
      <c r="I134" s="73">
        <v>5</v>
      </c>
      <c r="J134" s="82"/>
    </row>
    <row r="135" spans="1:10" ht="29.4" customHeight="1">
      <c r="A135" s="61"/>
      <c r="B135" s="61" t="s">
        <v>78</v>
      </c>
      <c r="C135" s="73"/>
      <c r="D135" s="73"/>
      <c r="E135" s="73"/>
      <c r="F135" s="73"/>
      <c r="G135" s="73"/>
      <c r="H135" s="73"/>
      <c r="I135" s="73"/>
      <c r="J135" s="82"/>
    </row>
    <row r="136" spans="1:10" ht="15" customHeight="1">
      <c r="A136" s="73">
        <v>4030034110</v>
      </c>
      <c r="B136" s="60" t="s">
        <v>279</v>
      </c>
      <c r="C136" s="73">
        <v>2</v>
      </c>
      <c r="D136" s="73">
        <v>32</v>
      </c>
      <c r="E136" s="73"/>
      <c r="F136" s="73"/>
      <c r="G136" s="73"/>
      <c r="H136" s="73"/>
      <c r="I136" s="73">
        <v>5</v>
      </c>
      <c r="J136" s="82"/>
    </row>
    <row r="137" spans="1:10" ht="15" customHeight="1">
      <c r="A137" s="73"/>
      <c r="B137" s="61" t="s">
        <v>79</v>
      </c>
      <c r="C137" s="73"/>
      <c r="D137" s="73"/>
      <c r="E137" s="73"/>
      <c r="F137" s="73"/>
      <c r="G137" s="73"/>
      <c r="H137" s="73"/>
      <c r="I137" s="73"/>
      <c r="J137" s="82"/>
    </row>
    <row r="138" spans="1:10" ht="15" customHeight="1">
      <c r="A138" s="73"/>
      <c r="B138" s="60" t="s">
        <v>280</v>
      </c>
      <c r="C138" s="73">
        <v>2</v>
      </c>
      <c r="D138" s="73">
        <v>32</v>
      </c>
      <c r="E138" s="73"/>
      <c r="F138" s="73"/>
      <c r="G138" s="73"/>
      <c r="H138" s="73"/>
      <c r="I138" s="73">
        <v>6</v>
      </c>
      <c r="J138" s="74" t="s">
        <v>279</v>
      </c>
    </row>
    <row r="139" spans="1:10" ht="15" customHeight="1">
      <c r="A139" s="73"/>
      <c r="B139" s="61" t="s">
        <v>80</v>
      </c>
      <c r="C139" s="73"/>
      <c r="D139" s="73"/>
      <c r="E139" s="73"/>
      <c r="F139" s="73"/>
      <c r="G139" s="73"/>
      <c r="H139" s="73"/>
      <c r="I139" s="73"/>
      <c r="J139" s="74"/>
    </row>
    <row r="140" spans="1:10" ht="15" customHeight="1">
      <c r="A140" s="73">
        <v>4030136110</v>
      </c>
      <c r="B140" s="62" t="s">
        <v>81</v>
      </c>
      <c r="C140" s="73">
        <v>2</v>
      </c>
      <c r="D140" s="73">
        <v>32</v>
      </c>
      <c r="E140" s="73"/>
      <c r="F140" s="73"/>
      <c r="G140" s="73"/>
      <c r="H140" s="73"/>
      <c r="I140" s="73">
        <v>6</v>
      </c>
      <c r="J140" s="82"/>
    </row>
    <row r="141" spans="1:10" ht="25.05" customHeight="1">
      <c r="A141" s="73"/>
      <c r="B141" s="61" t="s">
        <v>82</v>
      </c>
      <c r="C141" s="73"/>
      <c r="D141" s="73"/>
      <c r="E141" s="73"/>
      <c r="F141" s="73"/>
      <c r="G141" s="73"/>
      <c r="H141" s="73"/>
      <c r="I141" s="73"/>
      <c r="J141" s="82"/>
    </row>
    <row r="142" spans="1:10" ht="15" customHeight="1">
      <c r="A142" s="73">
        <v>4030096110</v>
      </c>
      <c r="B142" s="60" t="s">
        <v>83</v>
      </c>
      <c r="C142" s="73">
        <v>1</v>
      </c>
      <c r="D142" s="73">
        <v>16</v>
      </c>
      <c r="E142" s="73"/>
      <c r="F142" s="73"/>
      <c r="G142" s="73"/>
      <c r="H142" s="73"/>
      <c r="I142" s="73">
        <v>7</v>
      </c>
      <c r="J142" s="82"/>
    </row>
    <row r="143" spans="1:10" ht="15" customHeight="1">
      <c r="A143" s="73"/>
      <c r="B143" s="61" t="s">
        <v>84</v>
      </c>
      <c r="C143" s="73"/>
      <c r="D143" s="73"/>
      <c r="E143" s="73"/>
      <c r="F143" s="73"/>
      <c r="G143" s="73"/>
      <c r="H143" s="73"/>
      <c r="I143" s="73"/>
      <c r="J143" s="82"/>
    </row>
    <row r="144" spans="1:10" ht="15" customHeight="1">
      <c r="A144" s="76" t="s">
        <v>245</v>
      </c>
      <c r="B144" s="76"/>
      <c r="C144" s="59">
        <v>47</v>
      </c>
      <c r="D144" s="59">
        <v>752</v>
      </c>
      <c r="E144" s="59"/>
      <c r="F144" s="59"/>
      <c r="G144" s="59"/>
      <c r="H144" s="59"/>
      <c r="I144" s="59"/>
      <c r="J144" s="63"/>
    </row>
    <row r="145" spans="1:10" ht="15" customHeight="1">
      <c r="A145" s="77" t="s">
        <v>85</v>
      </c>
      <c r="B145" s="77"/>
      <c r="C145" s="77"/>
      <c r="D145" s="77"/>
      <c r="E145" s="77"/>
      <c r="F145" s="77"/>
      <c r="G145" s="77"/>
      <c r="H145" s="77"/>
      <c r="I145" s="77"/>
      <c r="J145" s="77"/>
    </row>
    <row r="146" spans="1:10" ht="15" customHeight="1">
      <c r="A146" s="78" t="s">
        <v>86</v>
      </c>
      <c r="B146" s="78"/>
      <c r="C146" s="78"/>
      <c r="D146" s="78"/>
      <c r="E146" s="78"/>
      <c r="F146" s="78"/>
      <c r="G146" s="78"/>
      <c r="H146" s="78"/>
      <c r="I146" s="78"/>
      <c r="J146" s="78"/>
    </row>
    <row r="147" spans="1:10" ht="20.25" customHeight="1">
      <c r="A147" s="73">
        <v>4030010110</v>
      </c>
      <c r="B147" s="57" t="s">
        <v>281</v>
      </c>
      <c r="C147" s="73">
        <v>5</v>
      </c>
      <c r="D147" s="73">
        <v>80</v>
      </c>
      <c r="E147" s="73"/>
      <c r="F147" s="73"/>
      <c r="G147" s="73"/>
      <c r="H147" s="73"/>
      <c r="I147" s="73">
        <v>2</v>
      </c>
      <c r="J147" s="73"/>
    </row>
    <row r="148" spans="1:10" ht="24" customHeight="1">
      <c r="A148" s="73"/>
      <c r="B148" s="58" t="s">
        <v>87</v>
      </c>
      <c r="C148" s="73"/>
      <c r="D148" s="73"/>
      <c r="E148" s="73"/>
      <c r="F148" s="73"/>
      <c r="G148" s="73"/>
      <c r="H148" s="73"/>
      <c r="I148" s="73"/>
      <c r="J148" s="73"/>
    </row>
    <row r="149" spans="1:10" ht="25.05" customHeight="1">
      <c r="A149" s="73">
        <v>4030111110</v>
      </c>
      <c r="B149" s="60" t="s">
        <v>88</v>
      </c>
      <c r="C149" s="73">
        <v>2</v>
      </c>
      <c r="D149" s="73">
        <v>32</v>
      </c>
      <c r="E149" s="73"/>
      <c r="F149" s="73"/>
      <c r="G149" s="73"/>
      <c r="H149" s="73"/>
      <c r="I149" s="73">
        <v>3</v>
      </c>
      <c r="J149" s="73"/>
    </row>
    <row r="150" spans="1:10" ht="15" customHeight="1">
      <c r="A150" s="73"/>
      <c r="B150" s="58" t="s">
        <v>89</v>
      </c>
      <c r="C150" s="73"/>
      <c r="D150" s="73"/>
      <c r="E150" s="73"/>
      <c r="F150" s="73"/>
      <c r="G150" s="73"/>
      <c r="H150" s="73"/>
      <c r="I150" s="73"/>
      <c r="J150" s="73"/>
    </row>
    <row r="151" spans="1:10" ht="15" customHeight="1">
      <c r="A151" s="73">
        <v>4030012110</v>
      </c>
      <c r="B151" s="57" t="s">
        <v>90</v>
      </c>
      <c r="C151" s="73">
        <v>2</v>
      </c>
      <c r="D151" s="73">
        <v>32</v>
      </c>
      <c r="E151" s="73"/>
      <c r="F151" s="73"/>
      <c r="G151" s="73"/>
      <c r="H151" s="73"/>
      <c r="I151" s="73">
        <v>3</v>
      </c>
      <c r="J151" s="73"/>
    </row>
    <row r="152" spans="1:10" ht="15" customHeight="1">
      <c r="A152" s="73"/>
      <c r="B152" s="58" t="s">
        <v>91</v>
      </c>
      <c r="C152" s="73"/>
      <c r="D152" s="73"/>
      <c r="E152" s="73"/>
      <c r="F152" s="73"/>
      <c r="G152" s="73"/>
      <c r="H152" s="73"/>
      <c r="I152" s="73"/>
      <c r="J152" s="73"/>
    </row>
    <row r="153" spans="1:10" ht="15" customHeight="1">
      <c r="A153" s="75">
        <v>4030105110</v>
      </c>
      <c r="B153" s="60" t="s">
        <v>92</v>
      </c>
      <c r="C153" s="73">
        <v>2</v>
      </c>
      <c r="D153" s="73">
        <v>32</v>
      </c>
      <c r="E153" s="73"/>
      <c r="F153" s="73"/>
      <c r="G153" s="73"/>
      <c r="H153" s="73"/>
      <c r="I153" s="73">
        <v>4</v>
      </c>
      <c r="J153" s="73"/>
    </row>
    <row r="154" spans="1:10" ht="15" customHeight="1">
      <c r="A154" s="75"/>
      <c r="B154" s="61" t="s">
        <v>93</v>
      </c>
      <c r="C154" s="73"/>
      <c r="D154" s="73"/>
      <c r="E154" s="73"/>
      <c r="F154" s="73"/>
      <c r="G154" s="73"/>
      <c r="H154" s="73"/>
      <c r="I154" s="73"/>
      <c r="J154" s="73"/>
    </row>
    <row r="155" spans="1:10" ht="15" customHeight="1">
      <c r="A155" s="73"/>
      <c r="B155" s="60" t="s">
        <v>94</v>
      </c>
      <c r="C155" s="73">
        <v>2</v>
      </c>
      <c r="D155" s="73">
        <v>32</v>
      </c>
      <c r="E155" s="73"/>
      <c r="F155" s="73"/>
      <c r="G155" s="73"/>
      <c r="H155" s="73"/>
      <c r="I155" s="73">
        <v>3</v>
      </c>
      <c r="J155" s="73"/>
    </row>
    <row r="156" spans="1:10" ht="15" customHeight="1">
      <c r="A156" s="73"/>
      <c r="B156" s="61" t="s">
        <v>95</v>
      </c>
      <c r="C156" s="73"/>
      <c r="D156" s="73"/>
      <c r="E156" s="73"/>
      <c r="F156" s="73"/>
      <c r="G156" s="73"/>
      <c r="H156" s="73"/>
      <c r="I156" s="73"/>
      <c r="J156" s="73"/>
    </row>
    <row r="157" spans="1:10" ht="15" customHeight="1">
      <c r="A157" s="73">
        <v>4020013110</v>
      </c>
      <c r="B157" s="57" t="s">
        <v>96</v>
      </c>
      <c r="C157" s="73">
        <v>3.5</v>
      </c>
      <c r="D157" s="73">
        <v>56</v>
      </c>
      <c r="E157" s="73"/>
      <c r="F157" s="73"/>
      <c r="G157" s="73"/>
      <c r="H157" s="73"/>
      <c r="I157" s="73">
        <v>3</v>
      </c>
      <c r="J157" s="73"/>
    </row>
    <row r="158" spans="1:10" ht="15" customHeight="1">
      <c r="A158" s="73"/>
      <c r="B158" s="58" t="s">
        <v>97</v>
      </c>
      <c r="C158" s="73"/>
      <c r="D158" s="73"/>
      <c r="E158" s="73"/>
      <c r="F158" s="73"/>
      <c r="G158" s="73"/>
      <c r="H158" s="73"/>
      <c r="I158" s="73"/>
      <c r="J158" s="73"/>
    </row>
    <row r="159" spans="1:10" ht="15" customHeight="1">
      <c r="A159" s="73">
        <v>4030131110</v>
      </c>
      <c r="B159" s="60" t="s">
        <v>98</v>
      </c>
      <c r="C159" s="73">
        <v>2</v>
      </c>
      <c r="D159" s="73">
        <v>32</v>
      </c>
      <c r="E159" s="73"/>
      <c r="F159" s="73"/>
      <c r="G159" s="73"/>
      <c r="H159" s="73"/>
      <c r="I159" s="73">
        <v>3</v>
      </c>
      <c r="J159" s="82"/>
    </row>
    <row r="160" spans="1:10" ht="15" customHeight="1">
      <c r="A160" s="73"/>
      <c r="B160" s="61" t="s">
        <v>99</v>
      </c>
      <c r="C160" s="73"/>
      <c r="D160" s="73"/>
      <c r="E160" s="73"/>
      <c r="F160" s="73"/>
      <c r="G160" s="73"/>
      <c r="H160" s="73"/>
      <c r="I160" s="73"/>
      <c r="J160" s="82"/>
    </row>
    <row r="161" spans="1:10" ht="15" customHeight="1">
      <c r="A161" s="73"/>
      <c r="B161" s="60" t="s">
        <v>100</v>
      </c>
      <c r="C161" s="73">
        <v>2</v>
      </c>
      <c r="D161" s="73">
        <v>32</v>
      </c>
      <c r="E161" s="73"/>
      <c r="F161" s="73"/>
      <c r="G161" s="73"/>
      <c r="H161" s="73"/>
      <c r="I161" s="73">
        <v>4</v>
      </c>
      <c r="J161" s="82"/>
    </row>
    <row r="162" spans="1:10" ht="15" customHeight="1">
      <c r="A162" s="73"/>
      <c r="B162" s="61" t="s">
        <v>101</v>
      </c>
      <c r="C162" s="73"/>
      <c r="D162" s="73"/>
      <c r="E162" s="73"/>
      <c r="F162" s="73"/>
      <c r="G162" s="73"/>
      <c r="H162" s="73"/>
      <c r="I162" s="73"/>
      <c r="J162" s="82"/>
    </row>
    <row r="163" spans="1:10" ht="15" customHeight="1">
      <c r="A163" s="73">
        <v>4030011110</v>
      </c>
      <c r="B163" s="57" t="s">
        <v>102</v>
      </c>
      <c r="C163" s="73">
        <v>2</v>
      </c>
      <c r="D163" s="73">
        <v>32</v>
      </c>
      <c r="E163" s="73"/>
      <c r="F163" s="73"/>
      <c r="G163" s="73"/>
      <c r="H163" s="73"/>
      <c r="I163" s="73">
        <v>4</v>
      </c>
      <c r="J163" s="73"/>
    </row>
    <row r="164" spans="1:10" ht="25.05" customHeight="1">
      <c r="A164" s="73"/>
      <c r="B164" s="58" t="s">
        <v>103</v>
      </c>
      <c r="C164" s="73"/>
      <c r="D164" s="73"/>
      <c r="E164" s="73"/>
      <c r="F164" s="73"/>
      <c r="G164" s="73"/>
      <c r="H164" s="73"/>
      <c r="I164" s="73"/>
      <c r="J164" s="73"/>
    </row>
    <row r="165" spans="1:10" ht="15" customHeight="1">
      <c r="A165" s="73"/>
      <c r="B165" s="60" t="s">
        <v>104</v>
      </c>
      <c r="C165" s="73">
        <v>2</v>
      </c>
      <c r="D165" s="73">
        <v>32</v>
      </c>
      <c r="E165" s="73"/>
      <c r="F165" s="73"/>
      <c r="G165" s="73"/>
      <c r="H165" s="73"/>
      <c r="I165" s="73">
        <v>4</v>
      </c>
      <c r="J165" s="82"/>
    </row>
    <row r="166" spans="1:10" ht="15" customHeight="1">
      <c r="A166" s="73"/>
      <c r="B166" s="61" t="s">
        <v>105</v>
      </c>
      <c r="C166" s="73"/>
      <c r="D166" s="73"/>
      <c r="E166" s="73"/>
      <c r="F166" s="73"/>
      <c r="G166" s="73"/>
      <c r="H166" s="73"/>
      <c r="I166" s="73"/>
      <c r="J166" s="82"/>
    </row>
    <row r="167" spans="1:10" ht="15" customHeight="1">
      <c r="A167" s="73">
        <v>4030127110</v>
      </c>
      <c r="B167" s="60" t="s">
        <v>106</v>
      </c>
      <c r="C167" s="73">
        <v>2</v>
      </c>
      <c r="D167" s="73">
        <v>32</v>
      </c>
      <c r="E167" s="73"/>
      <c r="F167" s="73"/>
      <c r="G167" s="73"/>
      <c r="H167" s="73"/>
      <c r="I167" s="73">
        <v>5</v>
      </c>
      <c r="J167" s="82"/>
    </row>
    <row r="168" spans="1:10" ht="15" customHeight="1">
      <c r="A168" s="73"/>
      <c r="B168" s="61" t="s">
        <v>107</v>
      </c>
      <c r="C168" s="73"/>
      <c r="D168" s="73"/>
      <c r="E168" s="73"/>
      <c r="F168" s="73"/>
      <c r="G168" s="73"/>
      <c r="H168" s="73"/>
      <c r="I168" s="73"/>
      <c r="J168" s="82"/>
    </row>
    <row r="169" spans="1:10" ht="15" customHeight="1">
      <c r="A169" s="73">
        <v>4030093110</v>
      </c>
      <c r="B169" s="60" t="s">
        <v>108</v>
      </c>
      <c r="C169" s="73">
        <v>2</v>
      </c>
      <c r="D169" s="73">
        <v>32</v>
      </c>
      <c r="E169" s="73"/>
      <c r="F169" s="73"/>
      <c r="G169" s="73"/>
      <c r="H169" s="73"/>
      <c r="I169" s="73">
        <v>5</v>
      </c>
      <c r="J169" s="82"/>
    </row>
    <row r="170" spans="1:10" ht="15" customHeight="1">
      <c r="A170" s="73"/>
      <c r="B170" s="61" t="s">
        <v>109</v>
      </c>
      <c r="C170" s="73"/>
      <c r="D170" s="73"/>
      <c r="E170" s="73"/>
      <c r="F170" s="73"/>
      <c r="G170" s="73"/>
      <c r="H170" s="73"/>
      <c r="I170" s="73"/>
      <c r="J170" s="82"/>
    </row>
    <row r="171" spans="1:10" ht="15" customHeight="1">
      <c r="A171" s="73">
        <v>4030061110</v>
      </c>
      <c r="B171" s="60" t="s">
        <v>110</v>
      </c>
      <c r="C171" s="73">
        <v>2</v>
      </c>
      <c r="D171" s="73">
        <v>32</v>
      </c>
      <c r="E171" s="73"/>
      <c r="F171" s="73"/>
      <c r="G171" s="73"/>
      <c r="H171" s="73"/>
      <c r="I171" s="73">
        <v>5</v>
      </c>
      <c r="J171" s="82"/>
    </row>
    <row r="172" spans="1:10" ht="15" customHeight="1">
      <c r="A172" s="73"/>
      <c r="B172" s="61" t="s">
        <v>111</v>
      </c>
      <c r="C172" s="73"/>
      <c r="D172" s="73"/>
      <c r="E172" s="73"/>
      <c r="F172" s="73"/>
      <c r="G172" s="73"/>
      <c r="H172" s="73"/>
      <c r="I172" s="73"/>
      <c r="J172" s="82"/>
    </row>
    <row r="173" spans="1:10" ht="15" customHeight="1">
      <c r="A173" s="73"/>
      <c r="B173" s="60" t="s">
        <v>112</v>
      </c>
      <c r="C173" s="73">
        <v>2</v>
      </c>
      <c r="D173" s="73">
        <v>32</v>
      </c>
      <c r="E173" s="73"/>
      <c r="F173" s="73"/>
      <c r="G173" s="73"/>
      <c r="H173" s="73"/>
      <c r="I173" s="73">
        <v>6</v>
      </c>
      <c r="J173" s="82"/>
    </row>
    <row r="174" spans="1:10" ht="15" customHeight="1">
      <c r="A174" s="73"/>
      <c r="B174" s="61" t="s">
        <v>113</v>
      </c>
      <c r="C174" s="73"/>
      <c r="D174" s="73"/>
      <c r="E174" s="73"/>
      <c r="F174" s="73"/>
      <c r="G174" s="73"/>
      <c r="H174" s="73"/>
      <c r="I174" s="73"/>
      <c r="J174" s="82"/>
    </row>
    <row r="175" spans="1:10" ht="15" customHeight="1">
      <c r="A175" s="73"/>
      <c r="B175" s="60" t="s">
        <v>114</v>
      </c>
      <c r="C175" s="73">
        <v>2</v>
      </c>
      <c r="D175" s="73">
        <v>32</v>
      </c>
      <c r="E175" s="73"/>
      <c r="F175" s="73"/>
      <c r="G175" s="73"/>
      <c r="H175" s="73"/>
      <c r="I175" s="73">
        <v>6</v>
      </c>
      <c r="J175" s="82"/>
    </row>
    <row r="176" spans="1:10" ht="15" customHeight="1">
      <c r="A176" s="73"/>
      <c r="B176" s="61" t="s">
        <v>115</v>
      </c>
      <c r="C176" s="73"/>
      <c r="D176" s="73"/>
      <c r="E176" s="73"/>
      <c r="F176" s="73"/>
      <c r="G176" s="73"/>
      <c r="H176" s="73"/>
      <c r="I176" s="73"/>
      <c r="J176" s="82"/>
    </row>
    <row r="177" spans="1:10" ht="15" customHeight="1">
      <c r="A177" s="73">
        <v>4030143110</v>
      </c>
      <c r="B177" s="60" t="s">
        <v>116</v>
      </c>
      <c r="C177" s="73">
        <v>2</v>
      </c>
      <c r="D177" s="73">
        <v>32</v>
      </c>
      <c r="E177" s="73"/>
      <c r="F177" s="73"/>
      <c r="G177" s="73"/>
      <c r="H177" s="73"/>
      <c r="I177" s="73">
        <v>6</v>
      </c>
      <c r="J177" s="82"/>
    </row>
    <row r="178" spans="1:10" ht="15" customHeight="1">
      <c r="A178" s="73"/>
      <c r="B178" s="61" t="s">
        <v>117</v>
      </c>
      <c r="C178" s="73"/>
      <c r="D178" s="73"/>
      <c r="E178" s="73"/>
      <c r="F178" s="73"/>
      <c r="G178" s="73"/>
      <c r="H178" s="73"/>
      <c r="I178" s="73"/>
      <c r="J178" s="82"/>
    </row>
    <row r="179" spans="1:10" ht="15" customHeight="1">
      <c r="A179" s="73">
        <v>4030126110</v>
      </c>
      <c r="B179" s="60" t="s">
        <v>118</v>
      </c>
      <c r="C179" s="73">
        <v>2</v>
      </c>
      <c r="D179" s="73">
        <v>32</v>
      </c>
      <c r="E179" s="73"/>
      <c r="F179" s="73"/>
      <c r="G179" s="73"/>
      <c r="H179" s="73"/>
      <c r="I179" s="73">
        <v>6</v>
      </c>
      <c r="J179" s="82"/>
    </row>
    <row r="180" spans="1:10" ht="15" customHeight="1">
      <c r="A180" s="73"/>
      <c r="B180" s="61" t="s">
        <v>119</v>
      </c>
      <c r="C180" s="73"/>
      <c r="D180" s="73"/>
      <c r="E180" s="73"/>
      <c r="F180" s="73"/>
      <c r="G180" s="73"/>
      <c r="H180" s="73"/>
      <c r="I180" s="73"/>
      <c r="J180" s="82"/>
    </row>
    <row r="181" spans="1:10" ht="25.05" customHeight="1">
      <c r="A181" s="73">
        <v>4030097110</v>
      </c>
      <c r="B181" s="60" t="s">
        <v>120</v>
      </c>
      <c r="C181" s="73">
        <v>2</v>
      </c>
      <c r="D181" s="73">
        <v>32</v>
      </c>
      <c r="E181" s="73"/>
      <c r="F181" s="73"/>
      <c r="G181" s="73"/>
      <c r="H181" s="73"/>
      <c r="I181" s="73">
        <v>7</v>
      </c>
      <c r="J181" s="82"/>
    </row>
    <row r="182" spans="1:10" ht="25.05" customHeight="1">
      <c r="A182" s="73"/>
      <c r="B182" s="61" t="s">
        <v>121</v>
      </c>
      <c r="C182" s="73"/>
      <c r="D182" s="73"/>
      <c r="E182" s="73"/>
      <c r="F182" s="73"/>
      <c r="G182" s="73"/>
      <c r="H182" s="73"/>
      <c r="I182" s="73"/>
      <c r="J182" s="82"/>
    </row>
    <row r="183" spans="1:10" ht="15" customHeight="1">
      <c r="A183" s="73">
        <v>4030195130</v>
      </c>
      <c r="B183" s="60" t="s">
        <v>122</v>
      </c>
      <c r="C183" s="73">
        <v>2</v>
      </c>
      <c r="D183" s="73">
        <v>32</v>
      </c>
      <c r="E183" s="73"/>
      <c r="F183" s="73"/>
      <c r="G183" s="73"/>
      <c r="H183" s="73"/>
      <c r="I183" s="73">
        <v>7</v>
      </c>
      <c r="J183" s="82"/>
    </row>
    <row r="184" spans="1:10" ht="15" customHeight="1">
      <c r="A184" s="73"/>
      <c r="B184" s="61" t="s">
        <v>123</v>
      </c>
      <c r="C184" s="73"/>
      <c r="D184" s="73"/>
      <c r="E184" s="73"/>
      <c r="F184" s="73"/>
      <c r="G184" s="73"/>
      <c r="H184" s="73"/>
      <c r="I184" s="73"/>
      <c r="J184" s="82"/>
    </row>
    <row r="185" spans="1:10" ht="15" customHeight="1">
      <c r="A185" s="76" t="s">
        <v>282</v>
      </c>
      <c r="B185" s="76"/>
      <c r="C185" s="59">
        <v>42.5</v>
      </c>
      <c r="D185" s="59">
        <v>680</v>
      </c>
      <c r="E185" s="59"/>
      <c r="F185" s="59"/>
      <c r="G185" s="59"/>
      <c r="H185" s="59"/>
      <c r="I185" s="59"/>
      <c r="J185" s="63"/>
    </row>
    <row r="186" spans="1:10" ht="15" customHeight="1">
      <c r="A186" s="74" t="s">
        <v>283</v>
      </c>
      <c r="B186" s="74"/>
      <c r="C186" s="74"/>
      <c r="D186" s="74"/>
      <c r="E186" s="74"/>
      <c r="F186" s="74"/>
      <c r="G186" s="74"/>
      <c r="H186" s="74"/>
      <c r="I186" s="74"/>
      <c r="J186" s="74"/>
    </row>
    <row r="187" spans="1:10" ht="15" customHeight="1">
      <c r="A187" s="75" t="s">
        <v>284</v>
      </c>
      <c r="B187" s="75"/>
      <c r="C187" s="75"/>
      <c r="D187" s="75"/>
      <c r="E187" s="75"/>
      <c r="F187" s="75"/>
      <c r="G187" s="75"/>
      <c r="H187" s="75"/>
      <c r="I187" s="75"/>
      <c r="J187" s="75"/>
    </row>
    <row r="188" spans="1:10" ht="15" customHeight="1">
      <c r="A188" s="74" t="s">
        <v>285</v>
      </c>
      <c r="B188" s="74"/>
      <c r="C188" s="74"/>
      <c r="D188" s="74"/>
      <c r="E188" s="74"/>
      <c r="F188" s="74"/>
      <c r="G188" s="74"/>
      <c r="H188" s="74"/>
      <c r="I188" s="74"/>
      <c r="J188" s="74"/>
    </row>
    <row r="189" spans="1:10" ht="15" customHeight="1">
      <c r="A189" s="75" t="s">
        <v>124</v>
      </c>
      <c r="B189" s="75"/>
      <c r="C189" s="75"/>
      <c r="D189" s="75"/>
      <c r="E189" s="75"/>
      <c r="F189" s="75"/>
      <c r="G189" s="75"/>
      <c r="H189" s="75"/>
      <c r="I189" s="75"/>
      <c r="J189" s="75"/>
    </row>
    <row r="190" spans="1:10" ht="15" customHeight="1">
      <c r="A190" s="73"/>
      <c r="B190" s="60" t="s">
        <v>125</v>
      </c>
      <c r="C190" s="73">
        <v>2</v>
      </c>
      <c r="D190" s="73">
        <v>32</v>
      </c>
      <c r="E190" s="73"/>
      <c r="F190" s="73"/>
      <c r="G190" s="73"/>
      <c r="H190" s="73"/>
      <c r="I190" s="73">
        <v>4</v>
      </c>
      <c r="J190" s="73"/>
    </row>
    <row r="191" spans="1:10" ht="22.2" customHeight="1">
      <c r="A191" s="73"/>
      <c r="B191" s="61" t="s">
        <v>126</v>
      </c>
      <c r="C191" s="73"/>
      <c r="D191" s="73"/>
      <c r="E191" s="73"/>
      <c r="F191" s="73"/>
      <c r="G191" s="73"/>
      <c r="H191" s="73"/>
      <c r="I191" s="73"/>
      <c r="J191" s="73"/>
    </row>
    <row r="192" spans="1:10" ht="15" customHeight="1">
      <c r="A192" s="73">
        <v>4030205120</v>
      </c>
      <c r="B192" s="60" t="s">
        <v>127</v>
      </c>
      <c r="C192" s="73">
        <v>2</v>
      </c>
      <c r="D192" s="73">
        <v>32</v>
      </c>
      <c r="E192" s="73"/>
      <c r="F192" s="73"/>
      <c r="G192" s="73"/>
      <c r="H192" s="73"/>
      <c r="I192" s="73">
        <v>5</v>
      </c>
      <c r="J192" s="75"/>
    </row>
    <row r="193" spans="1:10" ht="15" customHeight="1">
      <c r="A193" s="73"/>
      <c r="B193" s="61" t="s">
        <v>128</v>
      </c>
      <c r="C193" s="73"/>
      <c r="D193" s="73"/>
      <c r="E193" s="73"/>
      <c r="F193" s="73"/>
      <c r="G193" s="73"/>
      <c r="H193" s="73"/>
      <c r="I193" s="73"/>
      <c r="J193" s="75"/>
    </row>
    <row r="194" spans="1:10" ht="15" customHeight="1">
      <c r="A194" s="73"/>
      <c r="B194" s="60" t="s">
        <v>129</v>
      </c>
      <c r="C194" s="73">
        <v>2</v>
      </c>
      <c r="D194" s="73">
        <v>32</v>
      </c>
      <c r="E194" s="73"/>
      <c r="F194" s="73"/>
      <c r="G194" s="73"/>
      <c r="H194" s="73"/>
      <c r="I194" s="73">
        <v>6</v>
      </c>
      <c r="J194" s="75"/>
    </row>
    <row r="195" spans="1:10" ht="15" customHeight="1">
      <c r="A195" s="73"/>
      <c r="B195" s="61" t="s">
        <v>130</v>
      </c>
      <c r="C195" s="73"/>
      <c r="D195" s="73"/>
      <c r="E195" s="73"/>
      <c r="F195" s="73"/>
      <c r="G195" s="73"/>
      <c r="H195" s="73"/>
      <c r="I195" s="73"/>
      <c r="J195" s="75"/>
    </row>
    <row r="196" spans="1:10" ht="15" customHeight="1">
      <c r="A196" s="73"/>
      <c r="B196" s="60" t="s">
        <v>131</v>
      </c>
      <c r="C196" s="73">
        <v>2</v>
      </c>
      <c r="D196" s="73">
        <v>32</v>
      </c>
      <c r="E196" s="73"/>
      <c r="F196" s="73"/>
      <c r="G196" s="73"/>
      <c r="H196" s="73"/>
      <c r="I196" s="73">
        <v>7</v>
      </c>
      <c r="J196" s="75"/>
    </row>
    <row r="197" spans="1:10" ht="15" customHeight="1">
      <c r="A197" s="73"/>
      <c r="B197" s="61" t="s">
        <v>132</v>
      </c>
      <c r="C197" s="73"/>
      <c r="D197" s="73"/>
      <c r="E197" s="73"/>
      <c r="F197" s="73"/>
      <c r="G197" s="73"/>
      <c r="H197" s="73"/>
      <c r="I197" s="73"/>
      <c r="J197" s="75"/>
    </row>
    <row r="198" spans="1:10" ht="15" customHeight="1">
      <c r="A198" s="76" t="s">
        <v>245</v>
      </c>
      <c r="B198" s="76"/>
      <c r="C198" s="59">
        <v>8</v>
      </c>
      <c r="D198" s="59">
        <v>128</v>
      </c>
      <c r="E198" s="59"/>
      <c r="F198" s="59"/>
      <c r="G198" s="59"/>
      <c r="H198" s="59"/>
      <c r="I198" s="59"/>
      <c r="J198" s="61"/>
    </row>
    <row r="199" spans="1:10" ht="15" customHeight="1">
      <c r="A199" s="74" t="s">
        <v>286</v>
      </c>
      <c r="B199" s="74"/>
      <c r="C199" s="74"/>
      <c r="D199" s="74"/>
      <c r="E199" s="74"/>
      <c r="F199" s="74"/>
      <c r="G199" s="74"/>
      <c r="H199" s="74"/>
      <c r="I199" s="74"/>
      <c r="J199" s="74"/>
    </row>
    <row r="200" spans="1:10" ht="33.6" customHeight="1">
      <c r="A200" s="79" t="s">
        <v>133</v>
      </c>
      <c r="B200" s="79"/>
      <c r="C200" s="79"/>
      <c r="D200" s="79"/>
      <c r="E200" s="79"/>
      <c r="F200" s="79"/>
      <c r="G200" s="79"/>
      <c r="H200" s="79"/>
      <c r="I200" s="79"/>
      <c r="J200" s="79"/>
    </row>
    <row r="201" spans="1:10" ht="15" customHeight="1"/>
    <row r="202" spans="1:10" ht="45.75" customHeight="1"/>
  </sheetData>
  <mergeCells count="740">
    <mergeCell ref="A44:B44"/>
    <mergeCell ref="J181:J182"/>
    <mergeCell ref="J183:J184"/>
    <mergeCell ref="J190:J191"/>
    <mergeCell ref="J192:J193"/>
    <mergeCell ref="J194:J195"/>
    <mergeCell ref="J196:J197"/>
    <mergeCell ref="C35:J45"/>
    <mergeCell ref="J163:J164"/>
    <mergeCell ref="J165:J166"/>
    <mergeCell ref="J167:J168"/>
    <mergeCell ref="J169:J170"/>
    <mergeCell ref="J171:J172"/>
    <mergeCell ref="J173:J174"/>
    <mergeCell ref="J175:J176"/>
    <mergeCell ref="J177:J178"/>
    <mergeCell ref="J179:J180"/>
    <mergeCell ref="J142:J143"/>
    <mergeCell ref="J147:J148"/>
    <mergeCell ref="J149:J150"/>
    <mergeCell ref="J151:J152"/>
    <mergeCell ref="J153:J154"/>
    <mergeCell ref="J155:J156"/>
    <mergeCell ref="J157:J158"/>
    <mergeCell ref="J159:J160"/>
    <mergeCell ref="J161:J162"/>
    <mergeCell ref="J122:J123"/>
    <mergeCell ref="J124:J125"/>
    <mergeCell ref="J126:J127"/>
    <mergeCell ref="J128:J129"/>
    <mergeCell ref="J130:J131"/>
    <mergeCell ref="J132:J133"/>
    <mergeCell ref="J136:J137"/>
    <mergeCell ref="J138:J139"/>
    <mergeCell ref="J140:J141"/>
    <mergeCell ref="J106:J107"/>
    <mergeCell ref="J108:J109"/>
    <mergeCell ref="J110:J111"/>
    <mergeCell ref="J112:J113"/>
    <mergeCell ref="J114:J115"/>
    <mergeCell ref="J116:J117"/>
    <mergeCell ref="J118:J119"/>
    <mergeCell ref="J120:J121"/>
    <mergeCell ref="J134:J135"/>
    <mergeCell ref="J85:J86"/>
    <mergeCell ref="J87:J88"/>
    <mergeCell ref="J89:J90"/>
    <mergeCell ref="J91:J92"/>
    <mergeCell ref="J93:J94"/>
    <mergeCell ref="J95:J96"/>
    <mergeCell ref="J97:J98"/>
    <mergeCell ref="J102:J103"/>
    <mergeCell ref="J104:J105"/>
    <mergeCell ref="J64:J65"/>
    <mergeCell ref="J66:J67"/>
    <mergeCell ref="J68:J69"/>
    <mergeCell ref="J70:J71"/>
    <mergeCell ref="J75:J76"/>
    <mergeCell ref="J77:J78"/>
    <mergeCell ref="J79:J80"/>
    <mergeCell ref="J81:J82"/>
    <mergeCell ref="J83:J84"/>
    <mergeCell ref="J29:J30"/>
    <mergeCell ref="J48:J49"/>
    <mergeCell ref="J50:J51"/>
    <mergeCell ref="J52:J53"/>
    <mergeCell ref="J54:J55"/>
    <mergeCell ref="J56:J57"/>
    <mergeCell ref="J58:J59"/>
    <mergeCell ref="J60:J61"/>
    <mergeCell ref="J62:J63"/>
    <mergeCell ref="J10:J11"/>
    <mergeCell ref="J12:J13"/>
    <mergeCell ref="J15:J16"/>
    <mergeCell ref="J17:J18"/>
    <mergeCell ref="J19:J20"/>
    <mergeCell ref="J21:J22"/>
    <mergeCell ref="J23:J24"/>
    <mergeCell ref="J25:J26"/>
    <mergeCell ref="J27:J28"/>
    <mergeCell ref="I175:I176"/>
    <mergeCell ref="I177:I178"/>
    <mergeCell ref="I179:I180"/>
    <mergeCell ref="I181:I182"/>
    <mergeCell ref="I183:I184"/>
    <mergeCell ref="I190:I191"/>
    <mergeCell ref="I192:I193"/>
    <mergeCell ref="I194:I195"/>
    <mergeCell ref="I196:I197"/>
    <mergeCell ref="I157:I158"/>
    <mergeCell ref="I159:I160"/>
    <mergeCell ref="I161:I162"/>
    <mergeCell ref="I163:I164"/>
    <mergeCell ref="I165:I166"/>
    <mergeCell ref="I167:I168"/>
    <mergeCell ref="I169:I170"/>
    <mergeCell ref="I171:I172"/>
    <mergeCell ref="I173:I174"/>
    <mergeCell ref="I136:I137"/>
    <mergeCell ref="I138:I139"/>
    <mergeCell ref="I140:I141"/>
    <mergeCell ref="I142:I143"/>
    <mergeCell ref="I147:I148"/>
    <mergeCell ref="I149:I150"/>
    <mergeCell ref="I151:I152"/>
    <mergeCell ref="I153:I154"/>
    <mergeCell ref="I155:I156"/>
    <mergeCell ref="I106:I107"/>
    <mergeCell ref="I108:I109"/>
    <mergeCell ref="I110:I111"/>
    <mergeCell ref="I112:I113"/>
    <mergeCell ref="I114:I115"/>
    <mergeCell ref="I116:I117"/>
    <mergeCell ref="I118:I119"/>
    <mergeCell ref="I120:I121"/>
    <mergeCell ref="I134:I135"/>
    <mergeCell ref="I122:I123"/>
    <mergeCell ref="I124:I125"/>
    <mergeCell ref="I126:I127"/>
    <mergeCell ref="I128:I129"/>
    <mergeCell ref="I130:I131"/>
    <mergeCell ref="I132:I133"/>
    <mergeCell ref="I85:I86"/>
    <mergeCell ref="I87:I88"/>
    <mergeCell ref="I89:I90"/>
    <mergeCell ref="I91:I92"/>
    <mergeCell ref="I93:I94"/>
    <mergeCell ref="I95:I96"/>
    <mergeCell ref="I97:I98"/>
    <mergeCell ref="I102:I103"/>
    <mergeCell ref="I104:I105"/>
    <mergeCell ref="I64:I65"/>
    <mergeCell ref="I66:I67"/>
    <mergeCell ref="I68:I69"/>
    <mergeCell ref="I70:I71"/>
    <mergeCell ref="I75:I76"/>
    <mergeCell ref="I77:I78"/>
    <mergeCell ref="I79:I80"/>
    <mergeCell ref="I81:I82"/>
    <mergeCell ref="I83:I84"/>
    <mergeCell ref="I29:I30"/>
    <mergeCell ref="I48:I49"/>
    <mergeCell ref="I50:I51"/>
    <mergeCell ref="I52:I53"/>
    <mergeCell ref="I54:I55"/>
    <mergeCell ref="I56:I57"/>
    <mergeCell ref="I58:I59"/>
    <mergeCell ref="I60:I61"/>
    <mergeCell ref="I62:I63"/>
    <mergeCell ref="I10:I11"/>
    <mergeCell ref="I12:I13"/>
    <mergeCell ref="I15:I16"/>
    <mergeCell ref="I17:I18"/>
    <mergeCell ref="I19:I20"/>
    <mergeCell ref="I21:I22"/>
    <mergeCell ref="I23:I24"/>
    <mergeCell ref="I25:I26"/>
    <mergeCell ref="I27:I28"/>
    <mergeCell ref="H175:H176"/>
    <mergeCell ref="H177:H178"/>
    <mergeCell ref="H179:H180"/>
    <mergeCell ref="H181:H182"/>
    <mergeCell ref="H183:H184"/>
    <mergeCell ref="H190:H191"/>
    <mergeCell ref="H192:H193"/>
    <mergeCell ref="H194:H195"/>
    <mergeCell ref="H196:H197"/>
    <mergeCell ref="H157:H158"/>
    <mergeCell ref="H159:H160"/>
    <mergeCell ref="H161:H162"/>
    <mergeCell ref="H163:H164"/>
    <mergeCell ref="H165:H166"/>
    <mergeCell ref="H167:H168"/>
    <mergeCell ref="H169:H170"/>
    <mergeCell ref="H171:H172"/>
    <mergeCell ref="H173:H174"/>
    <mergeCell ref="H136:H137"/>
    <mergeCell ref="H138:H139"/>
    <mergeCell ref="H140:H141"/>
    <mergeCell ref="H142:H143"/>
    <mergeCell ref="H147:H148"/>
    <mergeCell ref="H149:H150"/>
    <mergeCell ref="H151:H152"/>
    <mergeCell ref="H153:H154"/>
    <mergeCell ref="H155:H156"/>
    <mergeCell ref="H106:H107"/>
    <mergeCell ref="H108:H109"/>
    <mergeCell ref="H110:H111"/>
    <mergeCell ref="H112:H113"/>
    <mergeCell ref="H114:H115"/>
    <mergeCell ref="H116:H117"/>
    <mergeCell ref="H118:H119"/>
    <mergeCell ref="H120:H121"/>
    <mergeCell ref="H134:H135"/>
    <mergeCell ref="H122:H123"/>
    <mergeCell ref="H124:H125"/>
    <mergeCell ref="H126:H127"/>
    <mergeCell ref="H128:H129"/>
    <mergeCell ref="H130:H131"/>
    <mergeCell ref="H132:H133"/>
    <mergeCell ref="H85:H86"/>
    <mergeCell ref="H87:H88"/>
    <mergeCell ref="H89:H90"/>
    <mergeCell ref="H91:H92"/>
    <mergeCell ref="H93:H94"/>
    <mergeCell ref="H95:H96"/>
    <mergeCell ref="H97:H98"/>
    <mergeCell ref="H102:H103"/>
    <mergeCell ref="H104:H105"/>
    <mergeCell ref="H64:H65"/>
    <mergeCell ref="H66:H67"/>
    <mergeCell ref="H68:H69"/>
    <mergeCell ref="H70:H71"/>
    <mergeCell ref="H75:H76"/>
    <mergeCell ref="H77:H78"/>
    <mergeCell ref="H79:H80"/>
    <mergeCell ref="H81:H82"/>
    <mergeCell ref="H83:H84"/>
    <mergeCell ref="H29:H30"/>
    <mergeCell ref="H48:H49"/>
    <mergeCell ref="H50:H51"/>
    <mergeCell ref="H52:H53"/>
    <mergeCell ref="H54:H55"/>
    <mergeCell ref="H56:H57"/>
    <mergeCell ref="H58:H59"/>
    <mergeCell ref="H60:H61"/>
    <mergeCell ref="H62:H63"/>
    <mergeCell ref="H10:H11"/>
    <mergeCell ref="H12:H13"/>
    <mergeCell ref="H15:H16"/>
    <mergeCell ref="H17:H18"/>
    <mergeCell ref="H19:H20"/>
    <mergeCell ref="H21:H22"/>
    <mergeCell ref="H23:H24"/>
    <mergeCell ref="H25:H26"/>
    <mergeCell ref="H27:H28"/>
    <mergeCell ref="G175:G176"/>
    <mergeCell ref="G177:G178"/>
    <mergeCell ref="G179:G180"/>
    <mergeCell ref="G181:G182"/>
    <mergeCell ref="G183:G184"/>
    <mergeCell ref="G190:G191"/>
    <mergeCell ref="G192:G193"/>
    <mergeCell ref="G194:G195"/>
    <mergeCell ref="G196:G197"/>
    <mergeCell ref="G157:G158"/>
    <mergeCell ref="G159:G160"/>
    <mergeCell ref="G161:G162"/>
    <mergeCell ref="G163:G164"/>
    <mergeCell ref="G165:G166"/>
    <mergeCell ref="G167:G168"/>
    <mergeCell ref="G169:G170"/>
    <mergeCell ref="G171:G172"/>
    <mergeCell ref="G173:G174"/>
    <mergeCell ref="G136:G137"/>
    <mergeCell ref="G138:G139"/>
    <mergeCell ref="G140:G141"/>
    <mergeCell ref="G142:G143"/>
    <mergeCell ref="G147:G148"/>
    <mergeCell ref="G149:G150"/>
    <mergeCell ref="G151:G152"/>
    <mergeCell ref="G153:G154"/>
    <mergeCell ref="G155:G156"/>
    <mergeCell ref="G114:G115"/>
    <mergeCell ref="G116:G117"/>
    <mergeCell ref="G118:G119"/>
    <mergeCell ref="G120:G121"/>
    <mergeCell ref="G134:G135"/>
    <mergeCell ref="G122:G123"/>
    <mergeCell ref="G124:G125"/>
    <mergeCell ref="G126:G127"/>
    <mergeCell ref="G128:G129"/>
    <mergeCell ref="G130:G131"/>
    <mergeCell ref="G132:G133"/>
    <mergeCell ref="G93:G94"/>
    <mergeCell ref="G95:G96"/>
    <mergeCell ref="G97:G98"/>
    <mergeCell ref="G102:G103"/>
    <mergeCell ref="G104:G105"/>
    <mergeCell ref="G106:G107"/>
    <mergeCell ref="G108:G109"/>
    <mergeCell ref="G110:G111"/>
    <mergeCell ref="G112:G113"/>
    <mergeCell ref="G75:G76"/>
    <mergeCell ref="G77:G78"/>
    <mergeCell ref="G79:G80"/>
    <mergeCell ref="G81:G82"/>
    <mergeCell ref="G83:G84"/>
    <mergeCell ref="G85:G86"/>
    <mergeCell ref="G87:G88"/>
    <mergeCell ref="G89:G90"/>
    <mergeCell ref="G91:G92"/>
    <mergeCell ref="G54:G55"/>
    <mergeCell ref="G56:G57"/>
    <mergeCell ref="G58:G59"/>
    <mergeCell ref="G60:G61"/>
    <mergeCell ref="G62:G63"/>
    <mergeCell ref="G64:G65"/>
    <mergeCell ref="G66:G67"/>
    <mergeCell ref="G68:G69"/>
    <mergeCell ref="G70:G71"/>
    <mergeCell ref="G19:G20"/>
    <mergeCell ref="G21:G22"/>
    <mergeCell ref="G23:G24"/>
    <mergeCell ref="G25:G26"/>
    <mergeCell ref="G27:G28"/>
    <mergeCell ref="G29:G30"/>
    <mergeCell ref="G48:G49"/>
    <mergeCell ref="G50:G51"/>
    <mergeCell ref="G52:G53"/>
    <mergeCell ref="F175:F176"/>
    <mergeCell ref="F177:F178"/>
    <mergeCell ref="F179:F180"/>
    <mergeCell ref="F181:F182"/>
    <mergeCell ref="F183:F184"/>
    <mergeCell ref="F190:F191"/>
    <mergeCell ref="F192:F193"/>
    <mergeCell ref="F194:F195"/>
    <mergeCell ref="F196:F197"/>
    <mergeCell ref="F157:F158"/>
    <mergeCell ref="F159:F160"/>
    <mergeCell ref="F161:F162"/>
    <mergeCell ref="F163:F164"/>
    <mergeCell ref="F165:F166"/>
    <mergeCell ref="F167:F168"/>
    <mergeCell ref="F169:F170"/>
    <mergeCell ref="F171:F172"/>
    <mergeCell ref="F173:F174"/>
    <mergeCell ref="F136:F137"/>
    <mergeCell ref="F138:F139"/>
    <mergeCell ref="F140:F141"/>
    <mergeCell ref="F142:F143"/>
    <mergeCell ref="F147:F148"/>
    <mergeCell ref="F149:F150"/>
    <mergeCell ref="F151:F152"/>
    <mergeCell ref="F153:F154"/>
    <mergeCell ref="F155:F156"/>
    <mergeCell ref="F106:F107"/>
    <mergeCell ref="F108:F109"/>
    <mergeCell ref="F110:F111"/>
    <mergeCell ref="F112:F113"/>
    <mergeCell ref="F114:F115"/>
    <mergeCell ref="F116:F117"/>
    <mergeCell ref="F118:F119"/>
    <mergeCell ref="F120:F121"/>
    <mergeCell ref="F134:F135"/>
    <mergeCell ref="F122:F123"/>
    <mergeCell ref="F124:F125"/>
    <mergeCell ref="F126:F127"/>
    <mergeCell ref="F128:F129"/>
    <mergeCell ref="F130:F131"/>
    <mergeCell ref="F132:F133"/>
    <mergeCell ref="F85:F86"/>
    <mergeCell ref="F87:F88"/>
    <mergeCell ref="F89:F90"/>
    <mergeCell ref="F91:F92"/>
    <mergeCell ref="F93:F94"/>
    <mergeCell ref="F95:F96"/>
    <mergeCell ref="F97:F98"/>
    <mergeCell ref="F102:F103"/>
    <mergeCell ref="F104:F105"/>
    <mergeCell ref="F64:F65"/>
    <mergeCell ref="F66:F67"/>
    <mergeCell ref="F68:F69"/>
    <mergeCell ref="F70:F71"/>
    <mergeCell ref="F75:F76"/>
    <mergeCell ref="F77:F78"/>
    <mergeCell ref="F79:F80"/>
    <mergeCell ref="F81:F82"/>
    <mergeCell ref="F83:F84"/>
    <mergeCell ref="E181:E182"/>
    <mergeCell ref="E183:E184"/>
    <mergeCell ref="E190:E191"/>
    <mergeCell ref="E192:E193"/>
    <mergeCell ref="E194:E195"/>
    <mergeCell ref="E196:E197"/>
    <mergeCell ref="F10:F11"/>
    <mergeCell ref="F12:F13"/>
    <mergeCell ref="F15:F16"/>
    <mergeCell ref="F17:F18"/>
    <mergeCell ref="F19:F20"/>
    <mergeCell ref="F21:F22"/>
    <mergeCell ref="F23:F24"/>
    <mergeCell ref="F25:F26"/>
    <mergeCell ref="F27:F28"/>
    <mergeCell ref="F29:F30"/>
    <mergeCell ref="F48:F49"/>
    <mergeCell ref="F50:F51"/>
    <mergeCell ref="F52:F53"/>
    <mergeCell ref="F54:F55"/>
    <mergeCell ref="F56:F57"/>
    <mergeCell ref="F58:F59"/>
    <mergeCell ref="F60:F61"/>
    <mergeCell ref="F62:F63"/>
    <mergeCell ref="E163:E164"/>
    <mergeCell ref="E165:E166"/>
    <mergeCell ref="E167:E168"/>
    <mergeCell ref="E169:E170"/>
    <mergeCell ref="E171:E172"/>
    <mergeCell ref="E173:E174"/>
    <mergeCell ref="E175:E176"/>
    <mergeCell ref="E177:E178"/>
    <mergeCell ref="E179:E180"/>
    <mergeCell ref="E136:E137"/>
    <mergeCell ref="E138:E139"/>
    <mergeCell ref="E149:E150"/>
    <mergeCell ref="E151:E152"/>
    <mergeCell ref="E153:E154"/>
    <mergeCell ref="E155:E156"/>
    <mergeCell ref="E157:E158"/>
    <mergeCell ref="E159:E160"/>
    <mergeCell ref="E161:E162"/>
    <mergeCell ref="E114:E115"/>
    <mergeCell ref="E116:E117"/>
    <mergeCell ref="E118:E119"/>
    <mergeCell ref="E120:E121"/>
    <mergeCell ref="E134:E135"/>
    <mergeCell ref="E122:E123"/>
    <mergeCell ref="E124:E125"/>
    <mergeCell ref="E126:E127"/>
    <mergeCell ref="E128:E129"/>
    <mergeCell ref="E130:E131"/>
    <mergeCell ref="E132:E133"/>
    <mergeCell ref="E93:E94"/>
    <mergeCell ref="E95:E96"/>
    <mergeCell ref="E97:E98"/>
    <mergeCell ref="E102:E103"/>
    <mergeCell ref="E104:E105"/>
    <mergeCell ref="E106:E107"/>
    <mergeCell ref="E108:E109"/>
    <mergeCell ref="E110:E111"/>
    <mergeCell ref="E112:E113"/>
    <mergeCell ref="E75:E76"/>
    <mergeCell ref="E77:E78"/>
    <mergeCell ref="E79:E80"/>
    <mergeCell ref="E81:E82"/>
    <mergeCell ref="E83:E84"/>
    <mergeCell ref="E85:E86"/>
    <mergeCell ref="E87:E88"/>
    <mergeCell ref="E89:E90"/>
    <mergeCell ref="E91:E92"/>
    <mergeCell ref="D194:D195"/>
    <mergeCell ref="D196:D197"/>
    <mergeCell ref="E10:E11"/>
    <mergeCell ref="E12:E13"/>
    <mergeCell ref="E15:E16"/>
    <mergeCell ref="E17:E18"/>
    <mergeCell ref="E19:E20"/>
    <mergeCell ref="E21:E22"/>
    <mergeCell ref="E23:E24"/>
    <mergeCell ref="E25:E26"/>
    <mergeCell ref="E27:E28"/>
    <mergeCell ref="E29:E30"/>
    <mergeCell ref="E48:E49"/>
    <mergeCell ref="E50:E51"/>
    <mergeCell ref="E52:E53"/>
    <mergeCell ref="E54:E55"/>
    <mergeCell ref="E56:E57"/>
    <mergeCell ref="E58:E59"/>
    <mergeCell ref="E60:E61"/>
    <mergeCell ref="E62:E63"/>
    <mergeCell ref="E64:E65"/>
    <mergeCell ref="E66:E67"/>
    <mergeCell ref="E68:E69"/>
    <mergeCell ref="E70:E71"/>
    <mergeCell ref="D171:D172"/>
    <mergeCell ref="D173:D174"/>
    <mergeCell ref="D175:D176"/>
    <mergeCell ref="D177:D178"/>
    <mergeCell ref="D179:D180"/>
    <mergeCell ref="D181:D182"/>
    <mergeCell ref="D183:D184"/>
    <mergeCell ref="D190:D191"/>
    <mergeCell ref="D192:D193"/>
    <mergeCell ref="D136:D137"/>
    <mergeCell ref="D138:D139"/>
    <mergeCell ref="D140:D141"/>
    <mergeCell ref="D142:D143"/>
    <mergeCell ref="D161:D162"/>
    <mergeCell ref="D163:D164"/>
    <mergeCell ref="D165:D166"/>
    <mergeCell ref="D167:D168"/>
    <mergeCell ref="D169:D170"/>
    <mergeCell ref="D108:D109"/>
    <mergeCell ref="D110:D111"/>
    <mergeCell ref="D112:D113"/>
    <mergeCell ref="D114:D115"/>
    <mergeCell ref="D116:D117"/>
    <mergeCell ref="D118:D119"/>
    <mergeCell ref="D120:D121"/>
    <mergeCell ref="D134:D135"/>
    <mergeCell ref="D122:D123"/>
    <mergeCell ref="D124:D125"/>
    <mergeCell ref="D126:D127"/>
    <mergeCell ref="D128:D129"/>
    <mergeCell ref="D130:D131"/>
    <mergeCell ref="D132:D133"/>
    <mergeCell ref="D87:D88"/>
    <mergeCell ref="D89:D90"/>
    <mergeCell ref="D91:D92"/>
    <mergeCell ref="D93:D94"/>
    <mergeCell ref="D95:D96"/>
    <mergeCell ref="D97:D98"/>
    <mergeCell ref="D102:D103"/>
    <mergeCell ref="D104:D105"/>
    <mergeCell ref="D106:D107"/>
    <mergeCell ref="D66:D67"/>
    <mergeCell ref="D68:D69"/>
    <mergeCell ref="D70:D71"/>
    <mergeCell ref="D75:D76"/>
    <mergeCell ref="D77:D78"/>
    <mergeCell ref="D79:D80"/>
    <mergeCell ref="D81:D82"/>
    <mergeCell ref="D83:D84"/>
    <mergeCell ref="D85:D86"/>
    <mergeCell ref="C183:C184"/>
    <mergeCell ref="C190:C191"/>
    <mergeCell ref="C192:C193"/>
    <mergeCell ref="C194:C195"/>
    <mergeCell ref="C196:C197"/>
    <mergeCell ref="D10:D11"/>
    <mergeCell ref="D12:D13"/>
    <mergeCell ref="D15:D16"/>
    <mergeCell ref="D17:D18"/>
    <mergeCell ref="D19:D20"/>
    <mergeCell ref="D21:D22"/>
    <mergeCell ref="D23:D24"/>
    <mergeCell ref="D25:D26"/>
    <mergeCell ref="D27:D28"/>
    <mergeCell ref="D29:D30"/>
    <mergeCell ref="D48:D49"/>
    <mergeCell ref="D50:D51"/>
    <mergeCell ref="D52:D53"/>
    <mergeCell ref="D54:D55"/>
    <mergeCell ref="D56:D57"/>
    <mergeCell ref="D58:D59"/>
    <mergeCell ref="D60:D61"/>
    <mergeCell ref="D62:D63"/>
    <mergeCell ref="D64:D65"/>
    <mergeCell ref="C165:C166"/>
    <mergeCell ref="C167:C168"/>
    <mergeCell ref="C169:C170"/>
    <mergeCell ref="C171:C172"/>
    <mergeCell ref="C173:C174"/>
    <mergeCell ref="C175:C176"/>
    <mergeCell ref="C177:C178"/>
    <mergeCell ref="C179:C180"/>
    <mergeCell ref="C181:C182"/>
    <mergeCell ref="C136:C137"/>
    <mergeCell ref="C138:C139"/>
    <mergeCell ref="C140:C141"/>
    <mergeCell ref="C142:C143"/>
    <mergeCell ref="C147:C148"/>
    <mergeCell ref="C149:C150"/>
    <mergeCell ref="C151:C152"/>
    <mergeCell ref="C153:C154"/>
    <mergeCell ref="C155:C156"/>
    <mergeCell ref="C118:C119"/>
    <mergeCell ref="C120:C121"/>
    <mergeCell ref="C134:C135"/>
    <mergeCell ref="C122:C123"/>
    <mergeCell ref="C124:C125"/>
    <mergeCell ref="C126:C127"/>
    <mergeCell ref="C128:C129"/>
    <mergeCell ref="C130:C131"/>
    <mergeCell ref="C132:C133"/>
    <mergeCell ref="C97:C98"/>
    <mergeCell ref="C102:C103"/>
    <mergeCell ref="C104:C105"/>
    <mergeCell ref="C106:C107"/>
    <mergeCell ref="C108:C109"/>
    <mergeCell ref="C110:C111"/>
    <mergeCell ref="C112:C113"/>
    <mergeCell ref="C114:C115"/>
    <mergeCell ref="C116:C117"/>
    <mergeCell ref="C66:C67"/>
    <mergeCell ref="C68:C69"/>
    <mergeCell ref="C70:C71"/>
    <mergeCell ref="C85:C86"/>
    <mergeCell ref="C87:C88"/>
    <mergeCell ref="C89:C90"/>
    <mergeCell ref="C91:C92"/>
    <mergeCell ref="C93:C94"/>
    <mergeCell ref="C95:C96"/>
    <mergeCell ref="C48:C49"/>
    <mergeCell ref="C50:C51"/>
    <mergeCell ref="C52:C53"/>
    <mergeCell ref="C54:C55"/>
    <mergeCell ref="C56:C57"/>
    <mergeCell ref="C58:C59"/>
    <mergeCell ref="C60:C61"/>
    <mergeCell ref="C62:C63"/>
    <mergeCell ref="C64:C65"/>
    <mergeCell ref="A140:A141"/>
    <mergeCell ref="A142:A143"/>
    <mergeCell ref="A147:A148"/>
    <mergeCell ref="A149:A150"/>
    <mergeCell ref="A151:A152"/>
    <mergeCell ref="A153:A154"/>
    <mergeCell ref="A155:A156"/>
    <mergeCell ref="A157:A158"/>
    <mergeCell ref="A159:A160"/>
    <mergeCell ref="A144:B144"/>
    <mergeCell ref="A145:J145"/>
    <mergeCell ref="A146:J146"/>
    <mergeCell ref="C157:C158"/>
    <mergeCell ref="C159:C160"/>
    <mergeCell ref="D147:D148"/>
    <mergeCell ref="D149:D150"/>
    <mergeCell ref="D151:D152"/>
    <mergeCell ref="D153:D154"/>
    <mergeCell ref="D155:D156"/>
    <mergeCell ref="D157:D158"/>
    <mergeCell ref="D159:D160"/>
    <mergeCell ref="E140:E141"/>
    <mergeCell ref="E142:E143"/>
    <mergeCell ref="E147:E148"/>
    <mergeCell ref="A120:A121"/>
    <mergeCell ref="A122:A123"/>
    <mergeCell ref="A124:A125"/>
    <mergeCell ref="A126:A127"/>
    <mergeCell ref="A128:A129"/>
    <mergeCell ref="A130:A131"/>
    <mergeCell ref="A132:A133"/>
    <mergeCell ref="A136:A137"/>
    <mergeCell ref="A138:A139"/>
    <mergeCell ref="A102:A103"/>
    <mergeCell ref="A104:A105"/>
    <mergeCell ref="A106:A107"/>
    <mergeCell ref="A108:A109"/>
    <mergeCell ref="A110:A111"/>
    <mergeCell ref="A112:A113"/>
    <mergeCell ref="A114:A115"/>
    <mergeCell ref="A116:A117"/>
    <mergeCell ref="A118:A119"/>
    <mergeCell ref="A199:J199"/>
    <mergeCell ref="A200:J200"/>
    <mergeCell ref="A10:A11"/>
    <mergeCell ref="A12:A13"/>
    <mergeCell ref="A15:A16"/>
    <mergeCell ref="A17:A18"/>
    <mergeCell ref="A19:A20"/>
    <mergeCell ref="A21:A22"/>
    <mergeCell ref="A23:A24"/>
    <mergeCell ref="A25:A26"/>
    <mergeCell ref="A48:A49"/>
    <mergeCell ref="A50:A51"/>
    <mergeCell ref="A52:A53"/>
    <mergeCell ref="A54:A55"/>
    <mergeCell ref="A56:A57"/>
    <mergeCell ref="A58:A59"/>
    <mergeCell ref="A60:A61"/>
    <mergeCell ref="A62:A63"/>
    <mergeCell ref="A64:A65"/>
    <mergeCell ref="A66:A67"/>
    <mergeCell ref="A68:A69"/>
    <mergeCell ref="A70:A71"/>
    <mergeCell ref="A75:A76"/>
    <mergeCell ref="A77:A78"/>
    <mergeCell ref="A185:B185"/>
    <mergeCell ref="A186:J186"/>
    <mergeCell ref="A187:J187"/>
    <mergeCell ref="A188:J188"/>
    <mergeCell ref="A189:J189"/>
    <mergeCell ref="A198:B198"/>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90:A191"/>
    <mergeCell ref="A192:A193"/>
    <mergeCell ref="A194:A195"/>
    <mergeCell ref="A196:A197"/>
    <mergeCell ref="C161:C162"/>
    <mergeCell ref="C163:C164"/>
    <mergeCell ref="A45:B45"/>
    <mergeCell ref="A46:J46"/>
    <mergeCell ref="A47:J47"/>
    <mergeCell ref="A72:B72"/>
    <mergeCell ref="A73:J73"/>
    <mergeCell ref="A74:J74"/>
    <mergeCell ref="A99:B99"/>
    <mergeCell ref="A100:J100"/>
    <mergeCell ref="A101:J101"/>
    <mergeCell ref="A79:A80"/>
    <mergeCell ref="A81:A82"/>
    <mergeCell ref="A83:A84"/>
    <mergeCell ref="A85:A86"/>
    <mergeCell ref="A87:A88"/>
    <mergeCell ref="A89:A90"/>
    <mergeCell ref="A91:A92"/>
    <mergeCell ref="A93:A94"/>
    <mergeCell ref="A95:A96"/>
    <mergeCell ref="A97:A98"/>
    <mergeCell ref="C75:C76"/>
    <mergeCell ref="C77:C78"/>
    <mergeCell ref="C79:C80"/>
    <mergeCell ref="C81:C82"/>
    <mergeCell ref="C83:C84"/>
    <mergeCell ref="A35:B35"/>
    <mergeCell ref="A36:B36"/>
    <mergeCell ref="A37:B37"/>
    <mergeCell ref="A38:B38"/>
    <mergeCell ref="A39:B39"/>
    <mergeCell ref="A40:B40"/>
    <mergeCell ref="A41:B41"/>
    <mergeCell ref="A42:B42"/>
    <mergeCell ref="A43:B43"/>
    <mergeCell ref="A1:J1"/>
    <mergeCell ref="A3:J3"/>
    <mergeCell ref="D4:H4"/>
    <mergeCell ref="A8:J8"/>
    <mergeCell ref="A9:J9"/>
    <mergeCell ref="A31:B31"/>
    <mergeCell ref="A32:J32"/>
    <mergeCell ref="A33:J33"/>
    <mergeCell ref="A34:J34"/>
    <mergeCell ref="C4:C7"/>
    <mergeCell ref="C10:C11"/>
    <mergeCell ref="C12:C13"/>
    <mergeCell ref="C15:C16"/>
    <mergeCell ref="C17:C18"/>
    <mergeCell ref="C19:C20"/>
    <mergeCell ref="C21:C22"/>
    <mergeCell ref="C23:C24"/>
    <mergeCell ref="C25:C26"/>
    <mergeCell ref="C27:C28"/>
    <mergeCell ref="C29:C30"/>
    <mergeCell ref="G10:G11"/>
    <mergeCell ref="G12:G13"/>
    <mergeCell ref="G15:G16"/>
    <mergeCell ref="G17:G18"/>
  </mergeCells>
  <phoneticPr fontId="19" type="noConversion"/>
  <printOptions horizontalCentered="1"/>
  <pageMargins left="0.59027777777777801" right="0.31388888888888899" top="0.74791666666666701" bottom="0.82986111111111105" header="0.235416666666667" footer="0.196527777777778"/>
  <pageSetup paperSize="9" orientation="portrait"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opLeftCell="A22" workbookViewId="0">
      <selection activeCell="I17" sqref="I17:J17"/>
    </sheetView>
  </sheetViews>
  <sheetFormatPr defaultColWidth="9" defaultRowHeight="14.4"/>
  <cols>
    <col min="1" max="3" width="4.21875" customWidth="1"/>
    <col min="4" max="4" width="29.44140625" customWidth="1"/>
    <col min="5" max="8" width="7" customWidth="1"/>
    <col min="9" max="10" width="7.21875" customWidth="1"/>
  </cols>
  <sheetData>
    <row r="1" spans="1:11" s="6" customFormat="1" ht="66" customHeight="1">
      <c r="A1" s="86" t="s">
        <v>134</v>
      </c>
      <c r="B1" s="86"/>
      <c r="C1" s="86"/>
      <c r="D1" s="86"/>
      <c r="E1" s="86"/>
      <c r="F1" s="86"/>
      <c r="G1" s="86"/>
      <c r="H1" s="86"/>
      <c r="I1" s="86"/>
      <c r="J1" s="86"/>
      <c r="K1" s="44"/>
    </row>
    <row r="2" spans="1:11" s="6" customFormat="1" ht="33.75" customHeight="1">
      <c r="A2" s="87" t="s">
        <v>135</v>
      </c>
      <c r="B2" s="87"/>
      <c r="C2" s="87"/>
      <c r="D2" s="87"/>
      <c r="E2" s="87"/>
      <c r="F2" s="87"/>
      <c r="G2" s="87"/>
      <c r="H2" s="87"/>
      <c r="I2" s="87"/>
      <c r="J2" s="87"/>
      <c r="K2" s="3"/>
    </row>
    <row r="3" spans="1:11" s="6" customFormat="1" ht="33" customHeight="1">
      <c r="A3" s="88" t="s">
        <v>136</v>
      </c>
      <c r="B3" s="89"/>
      <c r="C3" s="89"/>
      <c r="D3" s="38" t="s">
        <v>137</v>
      </c>
      <c r="E3" s="90" t="s">
        <v>138</v>
      </c>
      <c r="F3" s="91"/>
      <c r="G3" s="88" t="s">
        <v>139</v>
      </c>
      <c r="H3" s="92"/>
      <c r="I3" s="93" t="s">
        <v>140</v>
      </c>
      <c r="J3" s="94"/>
    </row>
    <row r="4" spans="1:11" s="6" customFormat="1" ht="15" customHeight="1">
      <c r="A4" s="95">
        <v>1060002110</v>
      </c>
      <c r="B4" s="96"/>
      <c r="C4" s="96"/>
      <c r="D4" s="39" t="s">
        <v>141</v>
      </c>
      <c r="E4" s="97">
        <v>1.5</v>
      </c>
      <c r="F4" s="98"/>
      <c r="G4" s="99">
        <v>3</v>
      </c>
      <c r="H4" s="100"/>
      <c r="I4" s="101">
        <v>1</v>
      </c>
      <c r="J4" s="102"/>
    </row>
    <row r="5" spans="1:11" s="6" customFormat="1" ht="15" customHeight="1">
      <c r="A5" s="103"/>
      <c r="B5" s="104"/>
      <c r="C5" s="104"/>
      <c r="D5" s="40" t="s">
        <v>142</v>
      </c>
      <c r="E5" s="105"/>
      <c r="F5" s="106"/>
      <c r="G5" s="103"/>
      <c r="H5" s="107"/>
      <c r="I5" s="108"/>
      <c r="J5" s="109"/>
    </row>
    <row r="6" spans="1:11" s="6" customFormat="1" ht="20.100000000000001" customHeight="1">
      <c r="A6" s="95">
        <v>4030159110</v>
      </c>
      <c r="B6" s="96"/>
      <c r="C6" s="96"/>
      <c r="D6" s="39" t="s">
        <v>221</v>
      </c>
      <c r="E6" s="97">
        <v>1</v>
      </c>
      <c r="F6" s="98"/>
      <c r="G6" s="99">
        <v>1</v>
      </c>
      <c r="H6" s="100"/>
      <c r="I6" s="101" t="s">
        <v>143</v>
      </c>
      <c r="J6" s="102"/>
    </row>
    <row r="7" spans="1:11" s="6" customFormat="1" ht="25.05" customHeight="1">
      <c r="A7" s="103"/>
      <c r="B7" s="104"/>
      <c r="C7" s="104"/>
      <c r="D7" s="40" t="s">
        <v>222</v>
      </c>
      <c r="E7" s="105"/>
      <c r="F7" s="106"/>
      <c r="G7" s="103"/>
      <c r="H7" s="107"/>
      <c r="I7" s="108"/>
      <c r="J7" s="109"/>
    </row>
    <row r="8" spans="1:11" s="6" customFormat="1" ht="20.100000000000001" customHeight="1">
      <c r="A8" s="95">
        <v>4030160110</v>
      </c>
      <c r="B8" s="96"/>
      <c r="C8" s="96"/>
      <c r="D8" s="39" t="s">
        <v>223</v>
      </c>
      <c r="E8" s="97">
        <v>1</v>
      </c>
      <c r="F8" s="98"/>
      <c r="G8" s="99">
        <v>1</v>
      </c>
      <c r="H8" s="100"/>
      <c r="I8" s="101">
        <v>4</v>
      </c>
      <c r="J8" s="102"/>
    </row>
    <row r="9" spans="1:11" s="6" customFormat="1" ht="25.05" customHeight="1">
      <c r="A9" s="103"/>
      <c r="B9" s="104"/>
      <c r="C9" s="104"/>
      <c r="D9" s="40" t="s">
        <v>225</v>
      </c>
      <c r="E9" s="105"/>
      <c r="F9" s="106"/>
      <c r="G9" s="103"/>
      <c r="H9" s="107"/>
      <c r="I9" s="108"/>
      <c r="J9" s="109"/>
    </row>
    <row r="10" spans="1:11" s="6" customFormat="1" ht="15" customHeight="1">
      <c r="A10" s="95"/>
      <c r="B10" s="96"/>
      <c r="C10" s="96"/>
      <c r="D10" s="39" t="s">
        <v>144</v>
      </c>
      <c r="E10" s="97">
        <v>1</v>
      </c>
      <c r="F10" s="98"/>
      <c r="G10" s="99">
        <v>1</v>
      </c>
      <c r="H10" s="100"/>
      <c r="I10" s="110">
        <v>5</v>
      </c>
      <c r="J10" s="102"/>
    </row>
    <row r="11" spans="1:11" s="6" customFormat="1" ht="15" customHeight="1">
      <c r="A11" s="103"/>
      <c r="B11" s="104"/>
      <c r="C11" s="104"/>
      <c r="D11" s="40" t="s">
        <v>145</v>
      </c>
      <c r="E11" s="105"/>
      <c r="F11" s="106"/>
      <c r="G11" s="103"/>
      <c r="H11" s="107"/>
      <c r="I11" s="108"/>
      <c r="J11" s="109"/>
    </row>
    <row r="12" spans="1:11" s="6" customFormat="1" ht="15" customHeight="1">
      <c r="A12" s="95">
        <v>4030161110</v>
      </c>
      <c r="B12" s="96"/>
      <c r="C12" s="96"/>
      <c r="D12" s="39" t="s">
        <v>224</v>
      </c>
      <c r="E12" s="97">
        <v>1</v>
      </c>
      <c r="F12" s="98"/>
      <c r="G12" s="99">
        <v>1</v>
      </c>
      <c r="H12" s="100"/>
      <c r="I12" s="101" t="s">
        <v>146</v>
      </c>
      <c r="J12" s="102"/>
    </row>
    <row r="13" spans="1:11" s="6" customFormat="1" ht="15" customHeight="1">
      <c r="A13" s="103"/>
      <c r="B13" s="104"/>
      <c r="C13" s="104"/>
      <c r="D13" s="40" t="s">
        <v>226</v>
      </c>
      <c r="E13" s="105"/>
      <c r="F13" s="106"/>
      <c r="G13" s="103"/>
      <c r="H13" s="107"/>
      <c r="I13" s="108"/>
      <c r="J13" s="109"/>
    </row>
    <row r="14" spans="1:11" s="6" customFormat="1" ht="15" customHeight="1">
      <c r="A14" s="95">
        <v>4030174120</v>
      </c>
      <c r="B14" s="96"/>
      <c r="C14" s="96"/>
      <c r="D14" s="39" t="s">
        <v>147</v>
      </c>
      <c r="E14" s="97">
        <v>4</v>
      </c>
      <c r="F14" s="98"/>
      <c r="G14" s="99">
        <v>4</v>
      </c>
      <c r="H14" s="100"/>
      <c r="I14" s="101">
        <v>7</v>
      </c>
      <c r="J14" s="102"/>
    </row>
    <row r="15" spans="1:11" s="6" customFormat="1" ht="25.05" customHeight="1">
      <c r="A15" s="103"/>
      <c r="B15" s="104"/>
      <c r="C15" s="104"/>
      <c r="D15" s="40" t="s">
        <v>148</v>
      </c>
      <c r="E15" s="105"/>
      <c r="F15" s="106"/>
      <c r="G15" s="103"/>
      <c r="H15" s="107"/>
      <c r="I15" s="108"/>
      <c r="J15" s="109"/>
    </row>
    <row r="16" spans="1:11" s="6" customFormat="1" ht="15" customHeight="1">
      <c r="A16" s="95">
        <v>4030171120</v>
      </c>
      <c r="B16" s="96"/>
      <c r="C16" s="96"/>
      <c r="D16" s="39" t="s">
        <v>149</v>
      </c>
      <c r="E16" s="97">
        <v>11</v>
      </c>
      <c r="F16" s="98"/>
      <c r="G16" s="99">
        <v>17</v>
      </c>
      <c r="H16" s="100"/>
      <c r="I16" s="101" t="s">
        <v>150</v>
      </c>
      <c r="J16" s="102"/>
    </row>
    <row r="17" spans="1:10" s="6" customFormat="1" ht="25.05" customHeight="1">
      <c r="A17" s="103"/>
      <c r="B17" s="104"/>
      <c r="C17" s="104"/>
      <c r="D17" s="40" t="s">
        <v>151</v>
      </c>
      <c r="E17" s="105"/>
      <c r="F17" s="106"/>
      <c r="G17" s="103"/>
      <c r="H17" s="107"/>
      <c r="I17" s="108"/>
      <c r="J17" s="109"/>
    </row>
    <row r="18" spans="1:10" s="6" customFormat="1" ht="15" customHeight="1">
      <c r="A18" s="95"/>
      <c r="B18" s="96"/>
      <c r="C18" s="96"/>
      <c r="D18" s="39"/>
      <c r="E18" s="97"/>
      <c r="F18" s="98"/>
      <c r="G18" s="99"/>
      <c r="H18" s="100"/>
      <c r="I18" s="101"/>
      <c r="J18" s="102"/>
    </row>
    <row r="19" spans="1:10" s="6" customFormat="1" ht="15" customHeight="1">
      <c r="A19" s="103"/>
      <c r="B19" s="104"/>
      <c r="C19" s="104"/>
      <c r="D19" s="40"/>
      <c r="E19" s="105"/>
      <c r="F19" s="106"/>
      <c r="G19" s="103"/>
      <c r="H19" s="107"/>
      <c r="I19" s="108"/>
      <c r="J19" s="109"/>
    </row>
    <row r="20" spans="1:10" s="6" customFormat="1" ht="15" customHeight="1">
      <c r="A20" s="111"/>
      <c r="B20" s="112"/>
      <c r="C20" s="113"/>
      <c r="D20" s="41"/>
      <c r="E20" s="114"/>
      <c r="F20" s="115"/>
      <c r="G20" s="111"/>
      <c r="H20" s="113"/>
      <c r="I20" s="116"/>
      <c r="J20" s="117"/>
    </row>
    <row r="21" spans="1:10" s="6" customFormat="1" ht="15" customHeight="1">
      <c r="A21" s="118"/>
      <c r="B21" s="119"/>
      <c r="C21" s="120"/>
      <c r="D21" s="42"/>
      <c r="E21" s="121"/>
      <c r="F21" s="122"/>
      <c r="G21" s="118"/>
      <c r="H21" s="120"/>
      <c r="I21" s="123"/>
      <c r="J21" s="124"/>
    </row>
    <row r="22" spans="1:10" s="6" customFormat="1" ht="15" customHeight="1">
      <c r="A22" s="111"/>
      <c r="B22" s="112"/>
      <c r="C22" s="113"/>
      <c r="D22" s="41"/>
      <c r="E22" s="114"/>
      <c r="F22" s="115"/>
      <c r="G22" s="111"/>
      <c r="H22" s="113"/>
      <c r="I22" s="116"/>
      <c r="J22" s="117"/>
    </row>
    <row r="23" spans="1:10" s="6" customFormat="1" ht="15" customHeight="1">
      <c r="A23" s="118"/>
      <c r="B23" s="119"/>
      <c r="C23" s="120"/>
      <c r="D23" s="42"/>
      <c r="E23" s="121"/>
      <c r="F23" s="122"/>
      <c r="G23" s="118"/>
      <c r="H23" s="120"/>
      <c r="I23" s="123"/>
      <c r="J23" s="124"/>
    </row>
    <row r="24" spans="1:10" s="6" customFormat="1" ht="15" customHeight="1">
      <c r="A24" s="111"/>
      <c r="B24" s="112"/>
      <c r="C24" s="113"/>
      <c r="D24" s="41"/>
      <c r="E24" s="114"/>
      <c r="F24" s="115"/>
      <c r="G24" s="111"/>
      <c r="H24" s="113"/>
      <c r="I24" s="116"/>
      <c r="J24" s="117"/>
    </row>
    <row r="25" spans="1:10" s="6" customFormat="1" ht="15" customHeight="1">
      <c r="A25" s="118"/>
      <c r="B25" s="119"/>
      <c r="C25" s="120"/>
      <c r="D25" s="42"/>
      <c r="E25" s="121"/>
      <c r="F25" s="122"/>
      <c r="G25" s="118"/>
      <c r="H25" s="120"/>
      <c r="I25" s="123"/>
      <c r="J25" s="124"/>
    </row>
    <row r="26" spans="1:10" s="6" customFormat="1" ht="15" customHeight="1">
      <c r="A26" s="111"/>
      <c r="B26" s="112"/>
      <c r="C26" s="113"/>
      <c r="D26" s="41"/>
      <c r="E26" s="114"/>
      <c r="F26" s="115"/>
      <c r="G26" s="111"/>
      <c r="H26" s="113"/>
      <c r="I26" s="116"/>
      <c r="J26" s="117"/>
    </row>
    <row r="27" spans="1:10" s="6" customFormat="1" ht="15" customHeight="1">
      <c r="A27" s="118"/>
      <c r="B27" s="119"/>
      <c r="C27" s="120"/>
      <c r="D27" s="43"/>
      <c r="E27" s="121"/>
      <c r="F27" s="122"/>
      <c r="G27" s="118"/>
      <c r="H27" s="120"/>
      <c r="I27" s="123"/>
      <c r="J27" s="124"/>
    </row>
    <row r="28" spans="1:10" s="6" customFormat="1" ht="15" customHeight="1">
      <c r="A28" s="111"/>
      <c r="B28" s="112"/>
      <c r="C28" s="113"/>
      <c r="D28" s="41"/>
      <c r="E28" s="114"/>
      <c r="F28" s="115"/>
      <c r="G28" s="111"/>
      <c r="H28" s="113"/>
      <c r="I28" s="116"/>
      <c r="J28" s="117"/>
    </row>
    <row r="29" spans="1:10" s="6" customFormat="1" ht="15" customHeight="1">
      <c r="A29" s="118"/>
      <c r="B29" s="119"/>
      <c r="C29" s="120"/>
      <c r="D29" s="42"/>
      <c r="E29" s="121"/>
      <c r="F29" s="122"/>
      <c r="G29" s="118"/>
      <c r="H29" s="120"/>
      <c r="I29" s="123"/>
      <c r="J29" s="124"/>
    </row>
    <row r="30" spans="1:10" s="6" customFormat="1" ht="15" customHeight="1">
      <c r="A30" s="111"/>
      <c r="B30" s="112"/>
      <c r="C30" s="113"/>
      <c r="D30" s="41"/>
      <c r="E30" s="114"/>
      <c r="F30" s="115"/>
      <c r="G30" s="111"/>
      <c r="H30" s="113"/>
      <c r="I30" s="116"/>
      <c r="J30" s="117"/>
    </row>
    <row r="31" spans="1:10" s="6" customFormat="1" ht="15" customHeight="1">
      <c r="A31" s="118"/>
      <c r="B31" s="119"/>
      <c r="C31" s="120"/>
      <c r="D31" s="42"/>
      <c r="E31" s="121"/>
      <c r="F31" s="122"/>
      <c r="G31" s="118"/>
      <c r="H31" s="120"/>
      <c r="I31" s="123"/>
      <c r="J31" s="124"/>
    </row>
    <row r="32" spans="1:10" s="6" customFormat="1" ht="15" customHeight="1">
      <c r="A32" s="111"/>
      <c r="B32" s="112"/>
      <c r="C32" s="113"/>
      <c r="D32" s="41"/>
      <c r="E32" s="114"/>
      <c r="F32" s="115"/>
      <c r="G32" s="111"/>
      <c r="H32" s="113"/>
      <c r="I32" s="116"/>
      <c r="J32" s="117"/>
    </row>
    <row r="33" spans="1:10" s="6" customFormat="1" ht="15" customHeight="1">
      <c r="A33" s="118"/>
      <c r="B33" s="119"/>
      <c r="C33" s="120"/>
      <c r="D33" s="42"/>
      <c r="E33" s="121"/>
      <c r="F33" s="122"/>
      <c r="G33" s="118"/>
      <c r="H33" s="120"/>
      <c r="I33" s="123"/>
      <c r="J33" s="124"/>
    </row>
    <row r="34" spans="1:10" s="6" customFormat="1" ht="15" customHeight="1">
      <c r="A34" s="111"/>
      <c r="B34" s="112"/>
      <c r="C34" s="113"/>
      <c r="D34" s="41"/>
      <c r="E34" s="114"/>
      <c r="F34" s="115"/>
      <c r="G34" s="111"/>
      <c r="H34" s="113"/>
      <c r="I34" s="116"/>
      <c r="J34" s="117"/>
    </row>
    <row r="35" spans="1:10" s="6" customFormat="1" ht="15" customHeight="1">
      <c r="A35" s="118"/>
      <c r="B35" s="119"/>
      <c r="C35" s="120"/>
      <c r="D35" s="42"/>
      <c r="E35" s="121"/>
      <c r="F35" s="122"/>
      <c r="G35" s="118"/>
      <c r="H35" s="120"/>
      <c r="I35" s="123"/>
      <c r="J35" s="124"/>
    </row>
    <row r="36" spans="1:10" s="6" customFormat="1" ht="15" customHeight="1">
      <c r="A36" s="88" t="s">
        <v>152</v>
      </c>
      <c r="B36" s="89"/>
      <c r="C36" s="89"/>
      <c r="D36" s="92"/>
      <c r="E36" s="125">
        <f>SUM(E4:F19)</f>
        <v>20.5</v>
      </c>
      <c r="F36" s="126"/>
      <c r="G36" s="125">
        <f>SUM(G4:H19)</f>
        <v>28</v>
      </c>
      <c r="H36" s="126"/>
      <c r="I36" s="127"/>
      <c r="J36" s="128"/>
    </row>
  </sheetData>
  <mergeCells count="138">
    <mergeCell ref="A35:C35"/>
    <mergeCell ref="E35:F35"/>
    <mergeCell ref="G35:H35"/>
    <mergeCell ref="I35:J35"/>
    <mergeCell ref="A36:D36"/>
    <mergeCell ref="E36:F36"/>
    <mergeCell ref="G36:H36"/>
    <mergeCell ref="I36:J36"/>
    <mergeCell ref="A32:C32"/>
    <mergeCell ref="E32:F32"/>
    <mergeCell ref="G32:H32"/>
    <mergeCell ref="I32:J32"/>
    <mergeCell ref="A33:C33"/>
    <mergeCell ref="E33:F33"/>
    <mergeCell ref="G33:H33"/>
    <mergeCell ref="I33:J33"/>
    <mergeCell ref="A34:C34"/>
    <mergeCell ref="E34:F34"/>
    <mergeCell ref="G34:H34"/>
    <mergeCell ref="I34:J34"/>
    <mergeCell ref="A29:C29"/>
    <mergeCell ref="E29:F29"/>
    <mergeCell ref="G29:H29"/>
    <mergeCell ref="I29:J29"/>
    <mergeCell ref="A30:C30"/>
    <mergeCell ref="E30:F30"/>
    <mergeCell ref="G30:H30"/>
    <mergeCell ref="I30:J30"/>
    <mergeCell ref="A31:C31"/>
    <mergeCell ref="E31:F31"/>
    <mergeCell ref="G31:H31"/>
    <mergeCell ref="I31:J31"/>
    <mergeCell ref="A26:C26"/>
    <mergeCell ref="E26:F26"/>
    <mergeCell ref="G26:H26"/>
    <mergeCell ref="I26:J26"/>
    <mergeCell ref="A27:C27"/>
    <mergeCell ref="E27:F27"/>
    <mergeCell ref="G27:H27"/>
    <mergeCell ref="I27:J27"/>
    <mergeCell ref="A28:C28"/>
    <mergeCell ref="E28:F28"/>
    <mergeCell ref="G28:H28"/>
    <mergeCell ref="I28:J28"/>
    <mergeCell ref="A23:C23"/>
    <mergeCell ref="E23:F23"/>
    <mergeCell ref="G23:H23"/>
    <mergeCell ref="I23:J23"/>
    <mergeCell ref="A24:C24"/>
    <mergeCell ref="E24:F24"/>
    <mergeCell ref="G24:H24"/>
    <mergeCell ref="I24:J24"/>
    <mergeCell ref="A25:C25"/>
    <mergeCell ref="E25:F25"/>
    <mergeCell ref="G25:H25"/>
    <mergeCell ref="I25:J25"/>
    <mergeCell ref="A20:C20"/>
    <mergeCell ref="E20:F20"/>
    <mergeCell ref="G20:H20"/>
    <mergeCell ref="I20:J20"/>
    <mergeCell ref="A21:C21"/>
    <mergeCell ref="E21:F21"/>
    <mergeCell ref="G21:H21"/>
    <mergeCell ref="I21:J21"/>
    <mergeCell ref="A22:C22"/>
    <mergeCell ref="E22:F22"/>
    <mergeCell ref="G22:H22"/>
    <mergeCell ref="I22:J22"/>
    <mergeCell ref="A17:C17"/>
    <mergeCell ref="E17:F17"/>
    <mergeCell ref="G17:H17"/>
    <mergeCell ref="I17:J17"/>
    <mergeCell ref="A18:C18"/>
    <mergeCell ref="E18:F18"/>
    <mergeCell ref="G18:H18"/>
    <mergeCell ref="I18:J18"/>
    <mergeCell ref="A19:C19"/>
    <mergeCell ref="E19:F19"/>
    <mergeCell ref="G19:H19"/>
    <mergeCell ref="I19:J19"/>
    <mergeCell ref="A14:C14"/>
    <mergeCell ref="E14:F14"/>
    <mergeCell ref="G14:H14"/>
    <mergeCell ref="I14:J14"/>
    <mergeCell ref="A15:C15"/>
    <mergeCell ref="E15:F15"/>
    <mergeCell ref="G15:H15"/>
    <mergeCell ref="I15:J15"/>
    <mergeCell ref="A16:C16"/>
    <mergeCell ref="E16:F16"/>
    <mergeCell ref="G16:H16"/>
    <mergeCell ref="I16:J16"/>
    <mergeCell ref="A11:C11"/>
    <mergeCell ref="E11:F11"/>
    <mergeCell ref="G11:H11"/>
    <mergeCell ref="I11:J11"/>
    <mergeCell ref="A12:C12"/>
    <mergeCell ref="E12:F12"/>
    <mergeCell ref="G12:H12"/>
    <mergeCell ref="I12:J12"/>
    <mergeCell ref="A13:C13"/>
    <mergeCell ref="E13:F13"/>
    <mergeCell ref="G13:H13"/>
    <mergeCell ref="I13:J13"/>
    <mergeCell ref="A8:C8"/>
    <mergeCell ref="E8:F8"/>
    <mergeCell ref="G8:H8"/>
    <mergeCell ref="I8:J8"/>
    <mergeCell ref="A9:C9"/>
    <mergeCell ref="E9:F9"/>
    <mergeCell ref="G9:H9"/>
    <mergeCell ref="I9:J9"/>
    <mergeCell ref="A10:C10"/>
    <mergeCell ref="E10:F10"/>
    <mergeCell ref="G10:H10"/>
    <mergeCell ref="I10:J10"/>
    <mergeCell ref="A5:C5"/>
    <mergeCell ref="E5:F5"/>
    <mergeCell ref="G5:H5"/>
    <mergeCell ref="I5:J5"/>
    <mergeCell ref="A6:C6"/>
    <mergeCell ref="E6:F6"/>
    <mergeCell ref="G6:H6"/>
    <mergeCell ref="I6:J6"/>
    <mergeCell ref="A7:C7"/>
    <mergeCell ref="E7:F7"/>
    <mergeCell ref="G7:H7"/>
    <mergeCell ref="I7:J7"/>
    <mergeCell ref="A1:J1"/>
    <mergeCell ref="A2:J2"/>
    <mergeCell ref="A3:C3"/>
    <mergeCell ref="E3:F3"/>
    <mergeCell ref="G3:H3"/>
    <mergeCell ref="I3:J3"/>
    <mergeCell ref="A4:C4"/>
    <mergeCell ref="E4:F4"/>
    <mergeCell ref="G4:H4"/>
    <mergeCell ref="I4:J4"/>
  </mergeCells>
  <phoneticPr fontId="19" type="noConversion"/>
  <pageMargins left="0.51180555555555596" right="0.15625" top="0.74791666666666701" bottom="0.74791666666666701" header="0.31388888888888899" footer="0.31388888888888899"/>
  <pageSetup paperSize="9" orientation="portrait"/>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topLeftCell="A34" workbookViewId="0">
      <selection activeCell="H35" sqref="H35"/>
    </sheetView>
  </sheetViews>
  <sheetFormatPr defaultColWidth="9" defaultRowHeight="14.4"/>
  <cols>
    <col min="1" max="1" width="22.44140625" customWidth="1"/>
    <col min="2" max="2" width="12.33203125" customWidth="1"/>
    <col min="3" max="3" width="12.6640625" customWidth="1"/>
    <col min="5" max="5" width="11" customWidth="1"/>
    <col min="9" max="9" width="9.77734375" customWidth="1"/>
    <col min="10" max="10" width="9.88671875" customWidth="1"/>
    <col min="12" max="12" width="9.44140625" customWidth="1"/>
  </cols>
  <sheetData>
    <row r="1" spans="1:14" ht="72.75" customHeight="1">
      <c r="A1" s="133" t="s">
        <v>153</v>
      </c>
      <c r="B1" s="134"/>
      <c r="C1" s="134"/>
      <c r="D1" s="134"/>
      <c r="E1" s="134"/>
      <c r="F1" s="134"/>
      <c r="G1" s="134"/>
      <c r="H1" s="134"/>
      <c r="I1" s="134"/>
      <c r="J1" s="134"/>
      <c r="K1" s="134"/>
      <c r="L1" s="134"/>
    </row>
    <row r="2" spans="1:14" ht="13.5" customHeight="1">
      <c r="A2" s="4"/>
      <c r="B2" s="5"/>
      <c r="C2" s="5"/>
      <c r="D2" s="5"/>
      <c r="E2" s="5"/>
      <c r="F2" s="5"/>
      <c r="G2" s="5"/>
      <c r="H2" s="5"/>
      <c r="I2" s="5"/>
      <c r="J2" s="5"/>
      <c r="K2" s="5"/>
      <c r="L2" s="5"/>
    </row>
    <row r="3" spans="1:14" ht="44.25" customHeight="1">
      <c r="A3" s="135" t="s">
        <v>154</v>
      </c>
      <c r="B3" s="135"/>
      <c r="C3" s="135"/>
      <c r="D3" s="135"/>
      <c r="E3" s="135"/>
      <c r="F3" s="135"/>
      <c r="G3" s="6"/>
      <c r="H3" s="6"/>
    </row>
    <row r="4" spans="1:14" s="1" customFormat="1" ht="43.2">
      <c r="A4" s="7" t="s">
        <v>155</v>
      </c>
      <c r="B4" s="8" t="s">
        <v>156</v>
      </c>
      <c r="C4" s="8" t="s">
        <v>157</v>
      </c>
      <c r="D4" s="8" t="s">
        <v>158</v>
      </c>
      <c r="E4" s="8" t="s">
        <v>159</v>
      </c>
      <c r="F4" s="9" t="s">
        <v>160</v>
      </c>
      <c r="G4" s="8" t="s">
        <v>161</v>
      </c>
    </row>
    <row r="5" spans="1:14" s="1" customFormat="1" ht="25.5" customHeight="1">
      <c r="A5" s="9" t="s">
        <v>162</v>
      </c>
      <c r="B5" s="10">
        <v>20</v>
      </c>
      <c r="C5" s="10">
        <v>74</v>
      </c>
      <c r="D5" s="11" t="s">
        <v>163</v>
      </c>
      <c r="E5" s="10">
        <v>20.5</v>
      </c>
      <c r="F5" s="12" t="s">
        <v>163</v>
      </c>
      <c r="G5" s="142">
        <f>SUM(B5:F6)</f>
        <v>170</v>
      </c>
    </row>
    <row r="6" spans="1:14" s="1" customFormat="1" ht="25.5" customHeight="1">
      <c r="A6" s="9" t="s">
        <v>164</v>
      </c>
      <c r="B6" s="11">
        <v>9</v>
      </c>
      <c r="C6" s="10">
        <v>30.5</v>
      </c>
      <c r="D6" s="11">
        <v>6</v>
      </c>
      <c r="E6" s="11" t="s">
        <v>163</v>
      </c>
      <c r="F6" s="12">
        <v>10</v>
      </c>
      <c r="G6" s="142"/>
    </row>
    <row r="7" spans="1:14" s="2" customFormat="1" ht="33.75" customHeight="1">
      <c r="A7"/>
      <c r="B7"/>
      <c r="C7"/>
      <c r="D7"/>
      <c r="E7"/>
      <c r="F7"/>
      <c r="G7"/>
      <c r="H7"/>
      <c r="I7"/>
      <c r="J7"/>
      <c r="K7"/>
      <c r="L7"/>
      <c r="M7"/>
      <c r="N7"/>
    </row>
    <row r="8" spans="1:14" s="2" customFormat="1" ht="44.25" customHeight="1">
      <c r="A8" s="136" t="s">
        <v>165</v>
      </c>
      <c r="B8" s="136"/>
      <c r="C8"/>
      <c r="D8"/>
      <c r="E8"/>
      <c r="F8"/>
      <c r="G8"/>
      <c r="H8"/>
      <c r="I8"/>
      <c r="J8"/>
      <c r="K8"/>
      <c r="L8"/>
      <c r="M8"/>
      <c r="N8"/>
    </row>
    <row r="9" spans="1:14" s="2" customFormat="1" ht="18" customHeight="1">
      <c r="A9" s="148" t="s">
        <v>166</v>
      </c>
      <c r="B9" s="149"/>
      <c r="C9" s="150"/>
      <c r="D9" s="137" t="s">
        <v>167</v>
      </c>
      <c r="E9" s="138"/>
      <c r="F9" s="138"/>
      <c r="G9" s="138"/>
      <c r="H9" s="139"/>
      <c r="I9" s="26" t="s">
        <v>168</v>
      </c>
      <c r="J9" s="143" t="s">
        <v>169</v>
      </c>
      <c r="K9"/>
      <c r="L9"/>
      <c r="M9"/>
      <c r="N9"/>
    </row>
    <row r="10" spans="1:14" ht="50.25" customHeight="1">
      <c r="A10" s="151"/>
      <c r="B10" s="152"/>
      <c r="C10" s="153"/>
      <c r="D10" s="13" t="s">
        <v>170</v>
      </c>
      <c r="E10" s="14" t="s">
        <v>171</v>
      </c>
      <c r="F10" s="14" t="s">
        <v>172</v>
      </c>
      <c r="G10" s="14" t="s">
        <v>173</v>
      </c>
      <c r="H10" s="14" t="s">
        <v>174</v>
      </c>
      <c r="I10" s="14" t="s">
        <v>175</v>
      </c>
      <c r="J10" s="144"/>
    </row>
    <row r="11" spans="1:14" ht="24" customHeight="1">
      <c r="A11" s="154"/>
      <c r="B11" s="140"/>
      <c r="C11" s="155"/>
      <c r="D11" s="15">
        <v>3</v>
      </c>
      <c r="E11" s="16">
        <v>2</v>
      </c>
      <c r="F11" s="16">
        <v>9</v>
      </c>
      <c r="G11" s="17">
        <v>30.5</v>
      </c>
      <c r="H11" s="16">
        <v>6</v>
      </c>
      <c r="I11" s="17">
        <v>160</v>
      </c>
      <c r="J11" s="28">
        <f>SUM(D11:H11)/I11</f>
        <v>0.31562499999999999</v>
      </c>
    </row>
    <row r="12" spans="1:14" ht="28.5" customHeight="1">
      <c r="A12" s="18"/>
    </row>
    <row r="13" spans="1:14" ht="63.75" customHeight="1">
      <c r="A13" s="140" t="s">
        <v>176</v>
      </c>
      <c r="B13" s="141"/>
      <c r="C13" s="141"/>
    </row>
    <row r="14" spans="1:14" ht="18" customHeight="1">
      <c r="A14" s="147" t="s">
        <v>177</v>
      </c>
      <c r="B14" s="147"/>
      <c r="C14" s="147"/>
      <c r="D14" s="164" t="s">
        <v>167</v>
      </c>
      <c r="E14" s="164"/>
      <c r="F14" s="164"/>
      <c r="G14" s="165" t="s">
        <v>168</v>
      </c>
      <c r="H14" s="165"/>
      <c r="I14" s="165"/>
      <c r="J14" s="165"/>
      <c r="K14" s="165"/>
      <c r="L14" s="165"/>
      <c r="M14" s="145" t="s">
        <v>178</v>
      </c>
    </row>
    <row r="15" spans="1:14" ht="82.5" customHeight="1">
      <c r="A15" s="147"/>
      <c r="B15" s="147"/>
      <c r="C15" s="147"/>
      <c r="D15" s="13" t="s">
        <v>179</v>
      </c>
      <c r="E15" s="20" t="s">
        <v>180</v>
      </c>
      <c r="F15" s="20" t="s">
        <v>181</v>
      </c>
      <c r="G15" s="20" t="s">
        <v>182</v>
      </c>
      <c r="H15" s="20" t="s">
        <v>183</v>
      </c>
      <c r="I15" s="20" t="s">
        <v>184</v>
      </c>
      <c r="J15" s="20" t="s">
        <v>185</v>
      </c>
      <c r="K15" s="14" t="s">
        <v>186</v>
      </c>
      <c r="L15" s="20" t="s">
        <v>187</v>
      </c>
      <c r="M15" s="146"/>
    </row>
    <row r="16" spans="1:14" ht="24" customHeight="1">
      <c r="A16" s="147"/>
      <c r="B16" s="147"/>
      <c r="C16" s="147"/>
      <c r="D16" s="21"/>
      <c r="E16" s="21"/>
      <c r="F16" s="21">
        <v>28</v>
      </c>
      <c r="G16" s="21">
        <v>448</v>
      </c>
      <c r="H16" s="21">
        <v>1184</v>
      </c>
      <c r="I16" s="15">
        <v>9</v>
      </c>
      <c r="J16" s="21">
        <v>30.5</v>
      </c>
      <c r="K16" s="16">
        <v>6</v>
      </c>
      <c r="L16" s="16">
        <v>28</v>
      </c>
      <c r="M16" s="28">
        <f>(D16+E16+F16*32)/(G16+H16+I16*16+J16*16+K16*16+L16*32)</f>
        <v>0.27518427518427518</v>
      </c>
    </row>
    <row r="17" spans="1:12" ht="23.25" customHeight="1"/>
    <row r="18" spans="1:12" ht="77.25" customHeight="1">
      <c r="A18" s="140" t="s">
        <v>188</v>
      </c>
      <c r="B18" s="141"/>
      <c r="C18" s="141"/>
      <c r="D18" s="141"/>
      <c r="E18" s="141"/>
      <c r="F18" s="141"/>
    </row>
    <row r="19" spans="1:12" ht="33" customHeight="1">
      <c r="A19" s="129" t="s">
        <v>189</v>
      </c>
      <c r="B19" s="129"/>
      <c r="C19" s="129"/>
      <c r="D19" s="19" t="s">
        <v>190</v>
      </c>
      <c r="E19" s="22" t="s">
        <v>191</v>
      </c>
      <c r="F19" s="19" t="s">
        <v>192</v>
      </c>
      <c r="G19" s="3"/>
      <c r="H19" s="3"/>
    </row>
    <row r="20" spans="1:12" s="3" customFormat="1" ht="33" customHeight="1">
      <c r="A20" s="130" t="s">
        <v>193</v>
      </c>
      <c r="B20" s="131"/>
      <c r="C20" s="132"/>
      <c r="D20" s="23"/>
      <c r="E20" s="157"/>
      <c r="F20" s="24" t="e">
        <f>D20/E20</f>
        <v>#DIV/0!</v>
      </c>
    </row>
    <row r="21" spans="1:12" s="3" customFormat="1" ht="33" customHeight="1">
      <c r="A21" s="156" t="s">
        <v>194</v>
      </c>
      <c r="B21" s="156"/>
      <c r="C21" s="156"/>
      <c r="D21" s="23"/>
      <c r="E21" s="158"/>
      <c r="F21" s="24" t="e">
        <f t="shared" ref="F21" si="0">D21/E21</f>
        <v>#DIV/0!</v>
      </c>
    </row>
    <row r="22" spans="1:12" s="3" customFormat="1" ht="33" customHeight="1">
      <c r="A22" s="156" t="s">
        <v>195</v>
      </c>
      <c r="B22" s="156" t="s">
        <v>196</v>
      </c>
      <c r="C22" s="156"/>
      <c r="D22" s="23"/>
      <c r="E22" s="158"/>
      <c r="F22" s="160" t="e">
        <f>(D22+D23+D24)/E20</f>
        <v>#DIV/0!</v>
      </c>
    </row>
    <row r="23" spans="1:12" ht="33" customHeight="1">
      <c r="A23" s="156"/>
      <c r="B23" s="130" t="s">
        <v>197</v>
      </c>
      <c r="C23" s="132"/>
      <c r="D23" s="25"/>
      <c r="E23" s="158"/>
      <c r="F23" s="161"/>
      <c r="G23" s="3"/>
      <c r="H23" s="3"/>
    </row>
    <row r="24" spans="1:12" ht="33" customHeight="1">
      <c r="A24" s="156"/>
      <c r="B24" s="163" t="s">
        <v>198</v>
      </c>
      <c r="C24" s="163"/>
      <c r="D24" s="25"/>
      <c r="E24" s="158"/>
      <c r="F24" s="162"/>
      <c r="G24" s="3"/>
      <c r="H24" s="3"/>
    </row>
    <row r="25" spans="1:12" ht="33" customHeight="1">
      <c r="A25" s="163" t="s">
        <v>199</v>
      </c>
      <c r="B25" s="163"/>
      <c r="C25" s="163"/>
      <c r="D25" s="25"/>
      <c r="E25" s="159"/>
      <c r="F25" s="24" t="e">
        <f>D25/E20</f>
        <v>#DIV/0!</v>
      </c>
      <c r="G25" s="3"/>
      <c r="H25" s="3"/>
    </row>
    <row r="26" spans="1:12" ht="33" customHeight="1"/>
    <row r="27" spans="1:12" ht="32.25" customHeight="1">
      <c r="A27" s="136" t="s">
        <v>200</v>
      </c>
      <c r="B27" s="136"/>
      <c r="C27" s="136"/>
      <c r="D27" s="136"/>
    </row>
    <row r="28" spans="1:12" ht="32.25" customHeight="1">
      <c r="A28" s="26"/>
      <c r="B28" s="19" t="s">
        <v>201</v>
      </c>
      <c r="C28" s="19" t="s">
        <v>202</v>
      </c>
      <c r="D28" s="19" t="s">
        <v>203</v>
      </c>
      <c r="E28" s="19" t="s">
        <v>204</v>
      </c>
      <c r="F28" s="19" t="s">
        <v>205</v>
      </c>
      <c r="G28" s="19" t="s">
        <v>206</v>
      </c>
      <c r="H28" s="19" t="s">
        <v>207</v>
      </c>
      <c r="I28" s="19" t="s">
        <v>208</v>
      </c>
      <c r="J28" s="19" t="s">
        <v>209</v>
      </c>
      <c r="K28" s="19" t="s">
        <v>210</v>
      </c>
      <c r="L28" s="19" t="s">
        <v>211</v>
      </c>
    </row>
    <row r="29" spans="1:12" ht="32.25" customHeight="1">
      <c r="A29" s="26" t="s">
        <v>212</v>
      </c>
      <c r="B29" s="27">
        <v>21</v>
      </c>
      <c r="C29" s="27">
        <v>22</v>
      </c>
      <c r="D29" s="27">
        <v>27.5</v>
      </c>
      <c r="E29" s="27">
        <v>27</v>
      </c>
      <c r="F29" s="27">
        <v>19</v>
      </c>
      <c r="G29" s="27">
        <v>21</v>
      </c>
      <c r="H29" s="27">
        <v>7</v>
      </c>
      <c r="I29" s="27">
        <v>0</v>
      </c>
      <c r="J29" s="27"/>
      <c r="K29" s="27"/>
      <c r="L29" s="35">
        <f>SUM(B29:K29)</f>
        <v>144.5</v>
      </c>
    </row>
    <row r="30" spans="1:12" ht="32.25" customHeight="1">
      <c r="A30" s="14" t="s">
        <v>213</v>
      </c>
      <c r="B30" s="27">
        <v>1.5</v>
      </c>
      <c r="C30" s="27">
        <v>1</v>
      </c>
      <c r="D30" s="27">
        <v>0</v>
      </c>
      <c r="E30" s="27">
        <v>1</v>
      </c>
      <c r="F30" s="27">
        <v>1</v>
      </c>
      <c r="G30" s="27">
        <v>1</v>
      </c>
      <c r="H30" s="27">
        <v>4</v>
      </c>
      <c r="I30" s="27">
        <v>11</v>
      </c>
      <c r="J30" s="27"/>
      <c r="K30" s="27"/>
      <c r="L30" s="35">
        <f>SUM(B30:K30)</f>
        <v>20.5</v>
      </c>
    </row>
    <row r="31" spans="1:12" ht="32.25" customHeight="1">
      <c r="A31" s="26" t="s">
        <v>214</v>
      </c>
      <c r="B31" s="28">
        <f>SUM(B29:B30)/SUM(L29:L30)</f>
        <v>0.13636363636363635</v>
      </c>
      <c r="C31" s="28">
        <f>SUM(C29:C30)/SUM(L29:L30)</f>
        <v>0.1393939393939394</v>
      </c>
      <c r="D31" s="28">
        <f>SUM(D29:D30)/SUM(L29:L30)</f>
        <v>0.16666666666666666</v>
      </c>
      <c r="E31" s="28">
        <f>SUM(E29:E30)/SUM(L29:L30)</f>
        <v>0.16969696969696971</v>
      </c>
      <c r="F31" s="28">
        <f>SUM(F29:F30)/SUM(L29:L30)</f>
        <v>0.12121212121212122</v>
      </c>
      <c r="G31" s="28">
        <f>SUM(G29:G30)/SUM(L29:L30)</f>
        <v>0.13333333333333333</v>
      </c>
      <c r="H31" s="28">
        <f>SUM(H29:H30)/SUM(L29:L30)</f>
        <v>6.6666666666666666E-2</v>
      </c>
      <c r="I31" s="28">
        <f>SUM(I29:I30)/SUM(L29:L30)</f>
        <v>6.6666666666666666E-2</v>
      </c>
      <c r="J31" s="28">
        <f>SUM(J29:J30)/SUM(L29:TL30)</f>
        <v>0</v>
      </c>
      <c r="K31" s="28">
        <f>SUM(K29:K30)/SUM(L29:L30)</f>
        <v>0</v>
      </c>
      <c r="L31" s="28">
        <f>SUM(B31:K31)</f>
        <v>0.99999999999999989</v>
      </c>
    </row>
    <row r="32" spans="1:12" ht="24" customHeight="1"/>
    <row r="33" spans="1:12" ht="79.5" customHeight="1">
      <c r="A33" s="136" t="s">
        <v>215</v>
      </c>
      <c r="B33" s="136"/>
      <c r="C33" s="136"/>
      <c r="D33" s="136"/>
      <c r="E33" s="136"/>
      <c r="F33" s="136"/>
      <c r="G33" s="136"/>
      <c r="H33" s="136"/>
      <c r="I33" s="136"/>
      <c r="J33" s="136"/>
      <c r="K33" s="136"/>
      <c r="L33" s="136"/>
    </row>
    <row r="34" spans="1:12" ht="32.25" customHeight="1">
      <c r="A34" s="26"/>
      <c r="B34" s="19" t="s">
        <v>201</v>
      </c>
      <c r="C34" s="19" t="s">
        <v>202</v>
      </c>
      <c r="D34" s="19" t="s">
        <v>203</v>
      </c>
      <c r="E34" s="19" t="s">
        <v>204</v>
      </c>
      <c r="F34" s="19" t="s">
        <v>205</v>
      </c>
      <c r="G34" s="19" t="s">
        <v>206</v>
      </c>
      <c r="H34" s="19" t="s">
        <v>207</v>
      </c>
      <c r="I34" s="19" t="s">
        <v>208</v>
      </c>
      <c r="J34" s="19" t="s">
        <v>209</v>
      </c>
      <c r="K34" s="19" t="s">
        <v>210</v>
      </c>
      <c r="L34" s="19" t="s">
        <v>211</v>
      </c>
    </row>
    <row r="35" spans="1:12" ht="32.25" customHeight="1">
      <c r="A35" s="26" t="s">
        <v>216</v>
      </c>
      <c r="B35" s="29">
        <v>368</v>
      </c>
      <c r="C35" s="29">
        <v>384</v>
      </c>
      <c r="D35" s="29">
        <v>456</v>
      </c>
      <c r="E35" s="29">
        <v>480</v>
      </c>
      <c r="F35" s="29">
        <v>304</v>
      </c>
      <c r="G35" s="29">
        <v>336</v>
      </c>
      <c r="H35" s="29">
        <v>112</v>
      </c>
      <c r="I35" s="29">
        <v>0</v>
      </c>
      <c r="J35" s="29"/>
      <c r="K35" s="29"/>
      <c r="L35" s="36">
        <f>SUM(B35:K35)</f>
        <v>2440</v>
      </c>
    </row>
    <row r="36" spans="1:12" ht="43.2">
      <c r="A36" s="14" t="s">
        <v>217</v>
      </c>
      <c r="B36" s="30">
        <v>3</v>
      </c>
      <c r="C36" s="30">
        <v>1</v>
      </c>
      <c r="D36" s="30">
        <v>0</v>
      </c>
      <c r="E36" s="30">
        <v>1</v>
      </c>
      <c r="F36" s="30">
        <v>1</v>
      </c>
      <c r="G36" s="30">
        <v>1</v>
      </c>
      <c r="H36" s="30">
        <v>4</v>
      </c>
      <c r="I36" s="30">
        <v>17</v>
      </c>
      <c r="J36" s="30"/>
      <c r="K36" s="30"/>
      <c r="L36" s="37">
        <f>SUM(B36:K36)</f>
        <v>28</v>
      </c>
    </row>
    <row r="37" spans="1:12" ht="27.75" customHeight="1">
      <c r="A37" s="14" t="s">
        <v>218</v>
      </c>
      <c r="B37" s="30"/>
      <c r="C37" s="30"/>
      <c r="D37" s="30"/>
      <c r="E37" s="30"/>
      <c r="F37" s="30"/>
      <c r="G37" s="30"/>
      <c r="H37" s="30"/>
      <c r="I37" s="30"/>
      <c r="J37" s="30"/>
      <c r="K37" s="30"/>
      <c r="L37" s="37">
        <f>SUM(B37:K37)</f>
        <v>0</v>
      </c>
    </row>
    <row r="38" spans="1:12" ht="32.25" customHeight="1">
      <c r="A38" s="26" t="s">
        <v>219</v>
      </c>
      <c r="B38" s="28">
        <f>(B35+B36*32)/(L35+L36*32)</f>
        <v>0.13908872901678657</v>
      </c>
      <c r="C38" s="28">
        <f>(C35+C36*32)/(L35+L36*32)</f>
        <v>0.12470023980815348</v>
      </c>
      <c r="D38" s="28">
        <f>(D35+D36*32)/(L35+L36*32)</f>
        <v>0.1366906474820144</v>
      </c>
      <c r="E38" s="28">
        <f>(E35+E36*32)/(L35+L36*32)</f>
        <v>0.15347721822541965</v>
      </c>
      <c r="F38" s="28">
        <f>(F35+F36*32)/(L35+L36*32)</f>
        <v>0.10071942446043165</v>
      </c>
      <c r="G38" s="28">
        <f>(G35+G36*32)/(L35+L36*32)</f>
        <v>0.11031175059952038</v>
      </c>
      <c r="H38" s="28">
        <f>(H35+H36*32)/(L35+L36*32)</f>
        <v>7.1942446043165464E-2</v>
      </c>
      <c r="I38" s="28">
        <f>(I35+I36*32)/(L35+L36*32)</f>
        <v>0.16306954436450841</v>
      </c>
      <c r="J38" s="28">
        <f>(J35+J36*32)/(L35+L36*32)</f>
        <v>0</v>
      </c>
      <c r="K38" s="28">
        <f>(K35+K36*32)/(L35+L36*32)</f>
        <v>0</v>
      </c>
      <c r="L38" s="28">
        <f>SUM(B38:K38)</f>
        <v>1.0000000000000002</v>
      </c>
    </row>
    <row r="39" spans="1:12" ht="43.5" customHeight="1">
      <c r="A39" s="31" t="s">
        <v>220</v>
      </c>
      <c r="B39" s="32">
        <f>B35/(15-1-B36)/4.5</f>
        <v>7.4343434343434343</v>
      </c>
      <c r="C39" s="32">
        <f t="shared" ref="C39:K39" si="1">C35/(20-1-C36)/4.5</f>
        <v>4.7407407407407405</v>
      </c>
      <c r="D39" s="32">
        <f t="shared" si="1"/>
        <v>5.333333333333333</v>
      </c>
      <c r="E39" s="32">
        <f t="shared" si="1"/>
        <v>5.9259259259259265</v>
      </c>
      <c r="F39" s="32">
        <f t="shared" si="1"/>
        <v>3.7530864197530867</v>
      </c>
      <c r="G39" s="32">
        <f t="shared" si="1"/>
        <v>4.1481481481481488</v>
      </c>
      <c r="H39" s="32">
        <f t="shared" si="1"/>
        <v>1.6592592592592592</v>
      </c>
      <c r="I39" s="32">
        <f t="shared" si="1"/>
        <v>0</v>
      </c>
      <c r="J39" s="32">
        <f t="shared" si="1"/>
        <v>0</v>
      </c>
      <c r="K39" s="32">
        <f t="shared" si="1"/>
        <v>0</v>
      </c>
      <c r="L39" s="37" t="s">
        <v>163</v>
      </c>
    </row>
    <row r="40" spans="1:12" ht="30.75" customHeight="1">
      <c r="A40" s="33"/>
      <c r="B40" s="34"/>
      <c r="C40" s="34"/>
      <c r="D40" s="34"/>
      <c r="E40" s="34"/>
      <c r="F40" s="34"/>
      <c r="G40" s="34"/>
      <c r="H40" s="34"/>
      <c r="I40" s="34"/>
    </row>
  </sheetData>
  <mergeCells count="25">
    <mergeCell ref="M14:M15"/>
    <mergeCell ref="A14:C16"/>
    <mergeCell ref="A9:C11"/>
    <mergeCell ref="A27:D27"/>
    <mergeCell ref="A33:L33"/>
    <mergeCell ref="A22:A24"/>
    <mergeCell ref="E20:E25"/>
    <mergeCell ref="F22:F24"/>
    <mergeCell ref="A21:C21"/>
    <mergeCell ref="B22:C22"/>
    <mergeCell ref="B23:C23"/>
    <mergeCell ref="B24:C24"/>
    <mergeCell ref="A25:C25"/>
    <mergeCell ref="D14:F14"/>
    <mergeCell ref="G14:L14"/>
    <mergeCell ref="A18:F18"/>
    <mergeCell ref="A19:C19"/>
    <mergeCell ref="A20:C20"/>
    <mergeCell ref="A1:L1"/>
    <mergeCell ref="A3:F3"/>
    <mergeCell ref="A8:B8"/>
    <mergeCell ref="D9:H9"/>
    <mergeCell ref="A13:C13"/>
    <mergeCell ref="G5:G6"/>
    <mergeCell ref="J9:J10"/>
  </mergeCells>
  <phoneticPr fontId="19" type="noConversion"/>
  <pageMargins left="0.31388888888888899" right="0.235416666666667" top="0.39305555555555599" bottom="0.4" header="0.27500000000000002" footer="0.196527777777778"/>
  <pageSetup paperSize="9" orientation="landscape" horizontalDpi="200" verticalDpi="300" r:id="rId1"/>
  <headerFooter>
    <oddFooter>&amp;C第 &amp;P 页，共 &amp;N 页</oddFooter>
  </headerFooter>
  <rowBreaks count="2" manualBreakCount="2">
    <brk id="12" max="16383" man="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6</vt:i4>
      </vt:variant>
    </vt:vector>
  </HeadingPairs>
  <TitlesOfParts>
    <vt:vector size="9" baseType="lpstr">
      <vt:lpstr>理论教学进程表</vt:lpstr>
      <vt:lpstr>实践教学进程表</vt:lpstr>
      <vt:lpstr>学时学分比例检查</vt:lpstr>
      <vt:lpstr>理论教学进程表!OLE_LINK2</vt:lpstr>
      <vt:lpstr>理论教学进程表!OLE_LINK5</vt:lpstr>
      <vt:lpstr>理论教学进程表!OLE_LINK8</vt:lpstr>
      <vt:lpstr>学时学分比例检查!Print_Area</vt:lpstr>
      <vt:lpstr>理论教学进程表!Print_Titles</vt:lpstr>
      <vt:lpstr>实践教学进程表!Print_Titles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Sky123.Org</cp:lastModifiedBy>
  <cp:lastPrinted>2018-01-16T03:56:57Z</cp:lastPrinted>
  <dcterms:created xsi:type="dcterms:W3CDTF">2006-09-13T11:21:00Z</dcterms:created>
  <dcterms:modified xsi:type="dcterms:W3CDTF">2018-01-17T08:28:56Z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2052-10.1.0.6876</vt:lpwstr>
  </property>
</Properties>
</file>